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2878\Desktop\"/>
    </mc:Choice>
  </mc:AlternateContent>
  <bookViews>
    <workbookView xWindow="0" yWindow="0" windowWidth="28800" windowHeight="11835"/>
  </bookViews>
  <sheets>
    <sheet name="Bye Planner" sheetId="1" r:id="rId1"/>
    <sheet name="Rolling 22" sheetId="2" r:id="rId2"/>
  </sheets>
  <definedNames>
    <definedName name="dvTeams">'Bye Planner'!$A$34:$A$51</definedName>
    <definedName name="_xlnm.Print_Area" localSheetId="0">'Bye Planner'!$A$1:$AL$67</definedName>
  </definedNames>
  <calcPr calcId="152511"/>
</workbook>
</file>

<file path=xl/calcChain.xml><?xml version="1.0" encoding="utf-8"?>
<calcChain xmlns="http://schemas.openxmlformats.org/spreadsheetml/2006/main">
  <c r="AL37" i="1" l="1"/>
  <c r="K40" i="2" l="1"/>
  <c r="K39" i="2"/>
  <c r="K38" i="2"/>
  <c r="K37" i="2"/>
  <c r="K36" i="2"/>
  <c r="K35" i="2"/>
  <c r="K34" i="2"/>
  <c r="K41" i="2" s="1"/>
  <c r="K44" i="2" s="1"/>
  <c r="K33" i="2"/>
  <c r="K30" i="2"/>
  <c r="K29" i="2"/>
  <c r="K28" i="2"/>
  <c r="K31" i="2" s="1"/>
  <c r="K27" i="2"/>
  <c r="K24" i="2"/>
  <c r="K23" i="2"/>
  <c r="K22" i="2"/>
  <c r="K21" i="2"/>
  <c r="K20" i="2"/>
  <c r="K19" i="2"/>
  <c r="K18" i="2"/>
  <c r="K17" i="2"/>
  <c r="K16" i="2"/>
  <c r="K15" i="2"/>
  <c r="K25" i="2" s="1"/>
  <c r="K6" i="2"/>
  <c r="K7" i="2"/>
  <c r="K8" i="2"/>
  <c r="K9" i="2"/>
  <c r="K10" i="2"/>
  <c r="K11" i="2"/>
  <c r="K12" i="2"/>
  <c r="K5" i="2"/>
  <c r="K13" i="2" s="1"/>
  <c r="C5" i="2"/>
  <c r="C6" i="2" s="1"/>
  <c r="C7" i="2" s="1"/>
  <c r="C8" i="2" s="1"/>
  <c r="C9" i="2" s="1"/>
  <c r="C10" i="2" s="1"/>
  <c r="C11" i="2" s="1"/>
  <c r="C12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7" i="2" s="1"/>
  <c r="C28" i="2" s="1"/>
  <c r="C29" i="2" s="1"/>
  <c r="C30" i="2" s="1"/>
  <c r="C33" i="2" s="1"/>
  <c r="C34" i="2" s="1"/>
  <c r="C35" i="2" s="1"/>
  <c r="C36" i="2" s="1"/>
  <c r="C37" i="2" s="1"/>
  <c r="C38" i="2" s="1"/>
  <c r="C39" i="2" s="1"/>
  <c r="C40" i="2" s="1"/>
  <c r="AG56" i="1"/>
  <c r="X56" i="1"/>
  <c r="O56" i="1"/>
  <c r="F56" i="1"/>
  <c r="AL47" i="1"/>
  <c r="AL46" i="1"/>
  <c r="AL45" i="1"/>
  <c r="AL44" i="1"/>
  <c r="AL43" i="1"/>
  <c r="AL42" i="1"/>
  <c r="AL41" i="1"/>
  <c r="AL40" i="1"/>
  <c r="AL35" i="1"/>
  <c r="AL34" i="1"/>
  <c r="AL33" i="1"/>
  <c r="AL32" i="1"/>
  <c r="AL27" i="1"/>
  <c r="AL26" i="1"/>
  <c r="AL25" i="1"/>
  <c r="AL24" i="1"/>
  <c r="AL23" i="1"/>
  <c r="AL22" i="1"/>
  <c r="AL21" i="1"/>
  <c r="AL20" i="1"/>
  <c r="AL19" i="1"/>
  <c r="AL18" i="1"/>
  <c r="AL7" i="1"/>
  <c r="AL8" i="1"/>
  <c r="AL9" i="1"/>
  <c r="AL10" i="1"/>
  <c r="AL11" i="1"/>
  <c r="AL12" i="1"/>
  <c r="AL13" i="1"/>
  <c r="AL6" i="1"/>
  <c r="AC47" i="1"/>
  <c r="AC46" i="1"/>
  <c r="AC45" i="1"/>
  <c r="AC44" i="1"/>
  <c r="AC43" i="1"/>
  <c r="AC42" i="1"/>
  <c r="AC41" i="1"/>
  <c r="AC40" i="1"/>
  <c r="AC35" i="1"/>
  <c r="AC34" i="1"/>
  <c r="AC33" i="1"/>
  <c r="AC32" i="1"/>
  <c r="AC27" i="1"/>
  <c r="AC26" i="1"/>
  <c r="AC25" i="1"/>
  <c r="AC24" i="1"/>
  <c r="AC23" i="1"/>
  <c r="AC22" i="1"/>
  <c r="AC21" i="1"/>
  <c r="AC20" i="1"/>
  <c r="AC19" i="1"/>
  <c r="AC18" i="1"/>
  <c r="AC7" i="1"/>
  <c r="AC8" i="1"/>
  <c r="AC9" i="1"/>
  <c r="AC10" i="1"/>
  <c r="AC11" i="1"/>
  <c r="AC12" i="1"/>
  <c r="AC13" i="1"/>
  <c r="AC6" i="1"/>
  <c r="T47" i="1"/>
  <c r="T46" i="1"/>
  <c r="T45" i="1"/>
  <c r="T44" i="1"/>
  <c r="T43" i="1"/>
  <c r="T42" i="1"/>
  <c r="T41" i="1"/>
  <c r="T40" i="1"/>
  <c r="T35" i="1"/>
  <c r="T34" i="1"/>
  <c r="T33" i="1"/>
  <c r="T32" i="1"/>
  <c r="T27" i="1"/>
  <c r="T26" i="1"/>
  <c r="T25" i="1"/>
  <c r="T24" i="1"/>
  <c r="T23" i="1"/>
  <c r="T22" i="1"/>
  <c r="T21" i="1"/>
  <c r="T20" i="1"/>
  <c r="T19" i="1"/>
  <c r="T18" i="1"/>
  <c r="T7" i="1"/>
  <c r="T8" i="1"/>
  <c r="T9" i="1"/>
  <c r="T10" i="1"/>
  <c r="T11" i="1"/>
  <c r="T12" i="1"/>
  <c r="T13" i="1"/>
  <c r="T6" i="1"/>
  <c r="K47" i="1"/>
  <c r="K46" i="1"/>
  <c r="K45" i="1"/>
  <c r="K44" i="1"/>
  <c r="K43" i="1"/>
  <c r="K42" i="1"/>
  <c r="K41" i="1"/>
  <c r="K40" i="1"/>
  <c r="K35" i="1"/>
  <c r="K34" i="1"/>
  <c r="K33" i="1"/>
  <c r="K32" i="1"/>
  <c r="K27" i="1"/>
  <c r="K26" i="1"/>
  <c r="K25" i="1"/>
  <c r="K24" i="1"/>
  <c r="K23" i="1"/>
  <c r="K22" i="1"/>
  <c r="K21" i="1"/>
  <c r="K20" i="1"/>
  <c r="K19" i="1"/>
  <c r="K18" i="1"/>
  <c r="K7" i="1"/>
  <c r="K8" i="1"/>
  <c r="K9" i="1"/>
  <c r="K10" i="1"/>
  <c r="K11" i="1"/>
  <c r="K12" i="1"/>
  <c r="K13" i="1"/>
  <c r="K6" i="1"/>
  <c r="C6" i="1" l="1"/>
  <c r="C7" i="1" s="1"/>
  <c r="C8" i="1" s="1"/>
  <c r="C9" i="1" s="1"/>
  <c r="C10" i="1" s="1"/>
  <c r="C11" i="1" s="1"/>
  <c r="C12" i="1" s="1"/>
  <c r="C13" i="1" s="1"/>
  <c r="C18" i="1" s="1"/>
  <c r="T28" i="1" l="1"/>
  <c r="T29" i="1" s="1"/>
  <c r="T36" i="1"/>
  <c r="T37" i="1" s="1"/>
  <c r="C19" i="1"/>
  <c r="C20" i="1" s="1"/>
  <c r="C21" i="1" s="1"/>
  <c r="C22" i="1" s="1"/>
  <c r="C23" i="1" s="1"/>
  <c r="C24" i="1" s="1"/>
  <c r="C25" i="1" s="1"/>
  <c r="K28" i="1"/>
  <c r="K29" i="1" s="1"/>
  <c r="K36" i="1"/>
  <c r="K37" i="1" s="1"/>
  <c r="C26" i="1" l="1"/>
  <c r="C27" i="1" s="1"/>
  <c r="C32" i="1" s="1"/>
  <c r="C33" i="1" s="1"/>
  <c r="C34" i="1" s="1"/>
  <c r="C35" i="1" s="1"/>
  <c r="C40" i="1" s="1"/>
  <c r="C41" i="1" s="1"/>
  <c r="C42" i="1" s="1"/>
  <c r="C43" i="1" s="1"/>
  <c r="C44" i="1" s="1"/>
  <c r="C45" i="1" s="1"/>
  <c r="C46" i="1" s="1"/>
  <c r="C47" i="1" s="1"/>
  <c r="T14" i="1"/>
  <c r="T15" i="1" s="1"/>
  <c r="K14" i="1"/>
  <c r="K15" i="1" s="1"/>
  <c r="AL28" i="1"/>
  <c r="AL29" i="1" s="1"/>
  <c r="AC28" i="1"/>
  <c r="AC29" i="1" s="1"/>
  <c r="AL14" i="1"/>
  <c r="AL15" i="1" s="1"/>
  <c r="AC36" i="1"/>
  <c r="AC37" i="1" s="1"/>
  <c r="AL36" i="1"/>
  <c r="AC49" i="1"/>
  <c r="AC50" i="1" s="1"/>
  <c r="AC14" i="1"/>
  <c r="AC15" i="1" s="1"/>
  <c r="T49" i="1" l="1"/>
  <c r="T50" i="1" s="1"/>
  <c r="T53" i="1" s="1"/>
  <c r="AL49" i="1"/>
  <c r="AL50" i="1" s="1"/>
  <c r="AL53" i="1" s="1"/>
  <c r="K49" i="1"/>
  <c r="AC53" i="1"/>
  <c r="AC52" i="1"/>
  <c r="T52" i="1" l="1"/>
  <c r="AL52" i="1"/>
  <c r="K50" i="1"/>
  <c r="K53" i="1" s="1"/>
  <c r="H58" i="1" s="1"/>
  <c r="K52" i="1"/>
</calcChain>
</file>

<file path=xl/sharedStrings.xml><?xml version="1.0" encoding="utf-8"?>
<sst xmlns="http://schemas.openxmlformats.org/spreadsheetml/2006/main" count="708" uniqueCount="118">
  <si>
    <t>ADE</t>
  </si>
  <si>
    <t>GWS</t>
  </si>
  <si>
    <t>NM</t>
  </si>
  <si>
    <t>WC</t>
  </si>
  <si>
    <t>WB</t>
  </si>
  <si>
    <t>COL</t>
  </si>
  <si>
    <t>ESS</t>
  </si>
  <si>
    <t>FRE</t>
  </si>
  <si>
    <t>GEE</t>
  </si>
  <si>
    <t>MEL</t>
  </si>
  <si>
    <t>SYD</t>
  </si>
  <si>
    <t>CAR</t>
  </si>
  <si>
    <t>GC</t>
  </si>
  <si>
    <t>HAW</t>
  </si>
  <si>
    <t>PTA</t>
  </si>
  <si>
    <t>RIC</t>
  </si>
  <si>
    <t>STK</t>
  </si>
  <si>
    <t>Players</t>
  </si>
  <si>
    <t>Shortfall</t>
  </si>
  <si>
    <t>Total players</t>
  </si>
  <si>
    <t>Player</t>
  </si>
  <si>
    <t>Team</t>
  </si>
  <si>
    <t>Round 13 Trades</t>
  </si>
  <si>
    <t>Teams</t>
  </si>
  <si>
    <t>Yes</t>
  </si>
  <si>
    <t>No</t>
  </si>
  <si>
    <t>Rd 12</t>
  </si>
  <si>
    <t>Rd 13</t>
  </si>
  <si>
    <t>Instructions</t>
  </si>
  <si>
    <t>Enter your team in columns D &amp; E</t>
  </si>
  <si>
    <t>Make sure you enter the club correctly as results will be wrong otherwise</t>
  </si>
  <si>
    <t>Team pre-rd 12 trades</t>
  </si>
  <si>
    <t>Team pre-rd 13 trades</t>
  </si>
  <si>
    <t>Number of donuts</t>
  </si>
  <si>
    <t>Donuts across all bye rounds</t>
  </si>
  <si>
    <t>And finally…assess how completely screwed you are in the bye weeks!</t>
  </si>
  <si>
    <t>AFL Fantasy: Bye Weeks Planner</t>
  </si>
  <si>
    <t>Rd 10</t>
  </si>
  <si>
    <t>Round 12  Trades</t>
  </si>
  <si>
    <t>Round 14 Trades</t>
  </si>
  <si>
    <t>Selection?</t>
  </si>
  <si>
    <t>$</t>
  </si>
  <si>
    <t>DEF (/MID/FWD)</t>
  </si>
  <si>
    <t>MID (/DEF/FWD)</t>
  </si>
  <si>
    <t>FWD (/MID/DEF)</t>
  </si>
  <si>
    <t>R10 byes</t>
  </si>
  <si>
    <t>R12 byes</t>
  </si>
  <si>
    <t>R13 byes</t>
  </si>
  <si>
    <t>R14 byes</t>
  </si>
  <si>
    <t>Rd 14</t>
  </si>
  <si>
    <t>On Field team</t>
  </si>
  <si>
    <t>RUCK (/FWD/DEF)</t>
  </si>
  <si>
    <t>Laird</t>
  </si>
  <si>
    <t>Lloyd</t>
  </si>
  <si>
    <t>Murray</t>
  </si>
  <si>
    <t>Doedee</t>
  </si>
  <si>
    <t>Coffield</t>
  </si>
  <si>
    <t>Finlayson</t>
  </si>
  <si>
    <t>Duman</t>
  </si>
  <si>
    <t>Banfield</t>
  </si>
  <si>
    <t>Mutch</t>
  </si>
  <si>
    <t>T. Mitchell</t>
  </si>
  <si>
    <t>Coniglio</t>
  </si>
  <si>
    <t>Treloar</t>
  </si>
  <si>
    <t>Z. Merrett</t>
  </si>
  <si>
    <t>P. Cripps</t>
  </si>
  <si>
    <t>Neale</t>
  </si>
  <si>
    <t>T. Kelly</t>
  </si>
  <si>
    <t>E. Phillips</t>
  </si>
  <si>
    <t>Gawn</t>
  </si>
  <si>
    <t>S. Martin</t>
  </si>
  <si>
    <t>D. Cameron</t>
  </si>
  <si>
    <t>BRI</t>
  </si>
  <si>
    <t>Taranto</t>
  </si>
  <si>
    <t>D. Smith</t>
  </si>
  <si>
    <t>Fritsch</t>
  </si>
  <si>
    <t>Spargo</t>
  </si>
  <si>
    <t>D. Clarke</t>
  </si>
  <si>
    <t>Z. Giles-Langdon</t>
  </si>
  <si>
    <t>E</t>
  </si>
  <si>
    <t>Trades to &amp; inc rd 10</t>
  </si>
  <si>
    <t>Predicted Bank</t>
  </si>
  <si>
    <t>Predicted $ Needed</t>
  </si>
  <si>
    <t>Surplus/Shortfall</t>
  </si>
  <si>
    <t>All trades from now up to and including round 10 are entered in columns G &amp; H, round 12 in P &amp; Q, Round 13 in Y &amp; Z and Round 14 in AH &amp; AI</t>
  </si>
  <si>
    <t>Use the 'Selection?' column to deal with possible omissions/out of form players, known injuries and suspensions</t>
  </si>
  <si>
    <t>BEST 22</t>
  </si>
  <si>
    <t>CURRENT 22</t>
  </si>
  <si>
    <t>CURRENT BANK</t>
  </si>
  <si>
    <t>SURPLUS/SHORTFALL</t>
  </si>
  <si>
    <t>T. English</t>
  </si>
  <si>
    <t>R. Gray</t>
  </si>
  <si>
    <t>Rockliff</t>
  </si>
  <si>
    <t>T. McLean</t>
  </si>
  <si>
    <t>K. Simpson</t>
  </si>
  <si>
    <t>Elliot Yeo</t>
  </si>
  <si>
    <t>Paul Seedsman</t>
  </si>
  <si>
    <t>Sic Dawg</t>
  </si>
  <si>
    <t>L. Whitfield</t>
  </si>
  <si>
    <t>M. Hurley</t>
  </si>
  <si>
    <t>C. Blakely</t>
  </si>
  <si>
    <t>J. Macrae</t>
  </si>
  <si>
    <t>N. Fyfe</t>
  </si>
  <si>
    <t>S. Pendlebury</t>
  </si>
  <si>
    <t>E. Curnow</t>
  </si>
  <si>
    <t>J. Kelly</t>
  </si>
  <si>
    <t>B. Gibbs</t>
  </si>
  <si>
    <t>M. Duncan</t>
  </si>
  <si>
    <t>*Z. Merrett</t>
  </si>
  <si>
    <t>B. Grundy</t>
  </si>
  <si>
    <t>C. Sinclair</t>
  </si>
  <si>
    <t>J. Westhoff</t>
  </si>
  <si>
    <t>L. Franklin</t>
  </si>
  <si>
    <t>I.Heeney</t>
  </si>
  <si>
    <t>S. Menegola</t>
  </si>
  <si>
    <t>T. Taranto</t>
  </si>
  <si>
    <t>*Dangerfield (DPP R12)</t>
  </si>
  <si>
    <t>K.Simpson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</si>
</sst>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#,##0_);[Red]\(#,##0\);\-_)"/>
    <numFmt numFmtId="165" formatCode="0;;\-"/>
    <numFmt numFmtId="166" formatCode="&quot;DEF = &quot;0"/>
    <numFmt numFmtId="167" formatCode="&quot;MID = &quot;0"/>
    <numFmt numFmtId="168" formatCode="&quot;RUC = &quot;0"/>
    <numFmt numFmtId="169" formatCode="&quot;FWD = &quot;0"/>
    <numFmt numFmtId="170" formatCode="_-&quot;$&quot;* #,##0_-;\-&quot;$&quot;* #,##0_-;_-&quot;$&quot;* &quot;-&quot;??_-;_-@_-"/>
  </numFmts>
  <fonts count="14" x14ac:knownFonts="1"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4" fontId="1" fillId="2" borderId="1" applyAlignment="0">
      <protection locked="0"/>
    </xf>
  </cellStyleXfs>
  <cellXfs count="8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2" xfId="0" applyFont="1" applyBorder="1"/>
    <xf numFmtId="0" fontId="6" fillId="0" borderId="0" xfId="0" applyFon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2" fillId="3" borderId="1" xfId="2" applyFont="1" applyFill="1" applyAlignment="1">
      <alignment horizontal="center"/>
      <protection locked="0"/>
    </xf>
    <xf numFmtId="166" fontId="2" fillId="3" borderId="1" xfId="2" applyNumberFormat="1" applyFont="1" applyFill="1" applyAlignment="1">
      <alignment horizontal="center"/>
      <protection locked="0"/>
    </xf>
    <xf numFmtId="167" fontId="2" fillId="3" borderId="1" xfId="2" applyNumberFormat="1" applyFont="1" applyFill="1" applyAlignment="1">
      <alignment horizontal="center"/>
      <protection locked="0"/>
    </xf>
    <xf numFmtId="168" fontId="2" fillId="3" borderId="1" xfId="2" applyNumberFormat="1" applyFont="1" applyFill="1" applyAlignment="1">
      <alignment horizontal="center"/>
      <protection locked="0"/>
    </xf>
    <xf numFmtId="169" fontId="2" fillId="3" borderId="1" xfId="2" applyNumberFormat="1" applyFont="1" applyFill="1" applyAlignment="1">
      <alignment horizontal="center"/>
      <protection locked="0"/>
    </xf>
    <xf numFmtId="0" fontId="8" fillId="0" borderId="0" xfId="0" applyFont="1"/>
    <xf numFmtId="0" fontId="9" fillId="0" borderId="0" xfId="0" applyFont="1" applyFill="1"/>
    <xf numFmtId="0" fontId="9" fillId="0" borderId="2" xfId="0" applyFont="1" applyFill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2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left"/>
    </xf>
    <xf numFmtId="165" fontId="8" fillId="0" borderId="0" xfId="0" applyNumberFormat="1" applyFont="1" applyAlignment="1">
      <alignment horizontal="center"/>
    </xf>
    <xf numFmtId="0" fontId="8" fillId="0" borderId="2" xfId="0" applyFont="1" applyBorder="1"/>
    <xf numFmtId="0" fontId="12" fillId="0" borderId="0" xfId="0" applyFont="1" applyBorder="1" applyAlignment="1">
      <alignment horizontal="center"/>
    </xf>
    <xf numFmtId="0" fontId="8" fillId="0" borderId="7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left"/>
    </xf>
    <xf numFmtId="165" fontId="8" fillId="0" borderId="9" xfId="0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0" fillId="0" borderId="0" xfId="0" applyNumberFormat="1" applyFill="1"/>
    <xf numFmtId="165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6" fillId="0" borderId="6" xfId="0" applyFont="1" applyBorder="1"/>
    <xf numFmtId="0" fontId="0" fillId="0" borderId="6" xfId="0" applyFill="1" applyBorder="1"/>
    <xf numFmtId="0" fontId="0" fillId="0" borderId="6" xfId="0" applyBorder="1"/>
    <xf numFmtId="0" fontId="9" fillId="0" borderId="0" xfId="0" applyFont="1" applyFill="1" applyBorder="1"/>
    <xf numFmtId="170" fontId="0" fillId="0" borderId="0" xfId="1" applyNumberFormat="1" applyFont="1" applyBorder="1" applyAlignment="1">
      <alignment horizontal="center"/>
    </xf>
    <xf numFmtId="0" fontId="0" fillId="0" borderId="3" xfId="0" applyBorder="1"/>
    <xf numFmtId="170" fontId="0" fillId="0" borderId="3" xfId="1" applyNumberFormat="1" applyFont="1" applyBorder="1"/>
    <xf numFmtId="170" fontId="0" fillId="0" borderId="0" xfId="1" applyNumberFormat="1" applyFont="1" applyBorder="1"/>
    <xf numFmtId="0" fontId="7" fillId="0" borderId="0" xfId="0" applyFont="1" applyAlignment="1">
      <alignment horizontal="right"/>
    </xf>
    <xf numFmtId="170" fontId="5" fillId="0" borderId="0" xfId="1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70" fontId="7" fillId="0" borderId="0" xfId="1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170" fontId="0" fillId="0" borderId="0" xfId="0" applyNumberFormat="1"/>
    <xf numFmtId="170" fontId="0" fillId="0" borderId="3" xfId="1" applyNumberFormat="1" applyFont="1" applyBorder="1" applyAlignment="1">
      <alignment horizontal="center"/>
    </xf>
    <xf numFmtId="170" fontId="13" fillId="0" borderId="10" xfId="0" applyNumberFormat="1" applyFont="1" applyBorder="1"/>
    <xf numFmtId="170" fontId="0" fillId="0" borderId="10" xfId="1" applyNumberFormat="1" applyFont="1" applyBorder="1"/>
    <xf numFmtId="170" fontId="6" fillId="0" borderId="10" xfId="1" applyNumberFormat="1" applyFont="1" applyBorder="1"/>
    <xf numFmtId="0" fontId="0" fillId="4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3" xfId="0" applyFill="1" applyBorder="1"/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64" fontId="3" fillId="6" borderId="4" xfId="2" applyFont="1" applyFill="1" applyBorder="1" applyAlignment="1">
      <alignment horizontal="left"/>
      <protection locked="0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6" borderId="11" xfId="0" applyFill="1" applyBorder="1"/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164" fontId="2" fillId="6" borderId="2" xfId="2" applyFont="1" applyFill="1" applyBorder="1" applyAlignment="1">
      <alignment horizontal="left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6" xfId="0" applyFill="1" applyBorder="1"/>
    <xf numFmtId="0" fontId="2" fillId="6" borderId="2" xfId="0" applyFont="1" applyFill="1" applyBorder="1"/>
    <xf numFmtId="0" fontId="0" fillId="6" borderId="2" xfId="0" applyFill="1" applyBorder="1"/>
  </cellXfs>
  <cellStyles count="3">
    <cellStyle name="Currency" xfId="1" builtinId="4"/>
    <cellStyle name="EYInputValue" xfId="2"/>
    <cellStyle name="Normal" xfId="0" builtinId="0"/>
  </cellStyles>
  <dxfs count="93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AP66"/>
  <sheetViews>
    <sheetView showGridLines="0" tabSelected="1" zoomScale="80" zoomScaleNormal="80" workbookViewId="0">
      <selection activeCell="AE24" sqref="AE24"/>
    </sheetView>
  </sheetViews>
  <sheetFormatPr defaultColWidth="0" defaultRowHeight="12.75" x14ac:dyDescent="0.2"/>
  <cols>
    <col min="1" max="1" width="14.7109375" bestFit="1" customWidth="1"/>
    <col min="2" max="2" width="3.85546875" customWidth="1"/>
    <col min="3" max="3" width="3.85546875" style="1" customWidth="1"/>
    <col min="4" max="4" width="15.42578125" customWidth="1"/>
    <col min="5" max="5" width="8.140625" customWidth="1"/>
    <col min="6" max="6" width="11" customWidth="1"/>
    <col min="7" max="7" width="15.140625" style="7" customWidth="1"/>
    <col min="8" max="8" width="7.42578125" style="1" customWidth="1"/>
    <col min="9" max="9" width="11.140625" style="1" customWidth="1"/>
    <col min="10" max="10" width="10.42578125" style="1" bestFit="1" customWidth="1"/>
    <col min="11" max="11" width="6.28515625" customWidth="1"/>
    <col min="12" max="12" width="1.5703125" style="38" customWidth="1"/>
    <col min="13" max="13" width="15.140625" customWidth="1"/>
    <col min="14" max="14" width="7.42578125" customWidth="1"/>
    <col min="15" max="15" width="11" customWidth="1"/>
    <col min="16" max="16" width="15.140625" style="7" customWidth="1"/>
    <col min="17" max="17" width="7.42578125" style="1" customWidth="1"/>
    <col min="18" max="18" width="11.140625" style="1" customWidth="1"/>
    <col min="19" max="19" width="10.42578125" style="1" bestFit="1" customWidth="1"/>
    <col min="20" max="20" width="6.28515625" customWidth="1"/>
    <col min="21" max="21" width="1.42578125" customWidth="1"/>
    <col min="22" max="22" width="14.85546875" customWidth="1"/>
    <col min="23" max="23" width="9.140625" customWidth="1"/>
    <col min="24" max="24" width="11" customWidth="1"/>
    <col min="25" max="25" width="15.140625" style="7" customWidth="1"/>
    <col min="26" max="26" width="7.42578125" style="1" customWidth="1"/>
    <col min="27" max="27" width="11.140625" style="1" customWidth="1"/>
    <col min="28" max="28" width="10.42578125" style="1" bestFit="1" customWidth="1"/>
    <col min="29" max="29" width="6.28515625" customWidth="1"/>
    <col min="30" max="30" width="1.42578125" customWidth="1"/>
    <col min="31" max="31" width="14.7109375" customWidth="1"/>
    <col min="32" max="32" width="9.140625" customWidth="1"/>
    <col min="33" max="33" width="11" customWidth="1"/>
    <col min="34" max="34" width="15.140625" style="7" customWidth="1"/>
    <col min="35" max="35" width="7.42578125" style="1" customWidth="1"/>
    <col min="36" max="36" width="11.140625" style="1" customWidth="1"/>
    <col min="37" max="37" width="10.42578125" style="1" bestFit="1" customWidth="1"/>
    <col min="38" max="41" width="6.28515625" customWidth="1"/>
    <col min="42" max="42" width="9.140625" customWidth="1"/>
    <col min="43" max="16384" width="9.140625" hidden="1"/>
  </cols>
  <sheetData>
    <row r="1" spans="1:41" ht="18" x14ac:dyDescent="0.25">
      <c r="A1" s="27" t="s">
        <v>36</v>
      </c>
    </row>
    <row r="3" spans="1:41" s="2" customFormat="1" x14ac:dyDescent="0.2">
      <c r="C3" s="3"/>
      <c r="F3" s="11"/>
      <c r="G3" s="25" t="s">
        <v>80</v>
      </c>
      <c r="H3" s="3"/>
      <c r="I3" s="3"/>
      <c r="J3" s="3" t="s">
        <v>40</v>
      </c>
      <c r="K3" s="3" t="s">
        <v>37</v>
      </c>
      <c r="L3" s="44"/>
      <c r="O3" s="11"/>
      <c r="P3" s="25" t="s">
        <v>38</v>
      </c>
      <c r="Q3" s="3"/>
      <c r="R3" s="3"/>
      <c r="S3" s="3" t="s">
        <v>40</v>
      </c>
      <c r="T3" s="3" t="s">
        <v>26</v>
      </c>
      <c r="V3" s="26" t="s">
        <v>31</v>
      </c>
      <c r="W3" s="11"/>
      <c r="X3" s="11"/>
      <c r="Y3" s="25" t="s">
        <v>22</v>
      </c>
      <c r="Z3" s="3"/>
      <c r="AA3" s="3"/>
      <c r="AB3" s="3" t="s">
        <v>40</v>
      </c>
      <c r="AC3" s="3" t="s">
        <v>27</v>
      </c>
      <c r="AE3" s="26" t="s">
        <v>32</v>
      </c>
      <c r="AF3" s="11"/>
      <c r="AG3" s="11"/>
      <c r="AH3" s="25" t="s">
        <v>39</v>
      </c>
      <c r="AI3" s="3"/>
      <c r="AJ3" s="3"/>
      <c r="AK3" s="3" t="s">
        <v>40</v>
      </c>
      <c r="AL3" s="3" t="s">
        <v>49</v>
      </c>
      <c r="AM3" s="3"/>
      <c r="AN3" s="3"/>
      <c r="AO3" s="3"/>
    </row>
    <row r="4" spans="1:41" x14ac:dyDescent="0.2">
      <c r="A4" s="3" t="s">
        <v>45</v>
      </c>
      <c r="F4" s="11"/>
      <c r="G4" s="8" t="s">
        <v>20</v>
      </c>
      <c r="H4" s="3" t="s">
        <v>21</v>
      </c>
      <c r="I4" s="3" t="s">
        <v>41</v>
      </c>
      <c r="J4" s="3"/>
      <c r="K4" s="2"/>
      <c r="L4" s="44"/>
      <c r="O4" s="11"/>
      <c r="P4" s="8" t="s">
        <v>20</v>
      </c>
      <c r="Q4" s="3" t="s">
        <v>21</v>
      </c>
      <c r="R4" s="3" t="s">
        <v>41</v>
      </c>
      <c r="S4" s="3"/>
      <c r="T4" s="2"/>
      <c r="U4" s="2"/>
      <c r="V4" s="10"/>
      <c r="W4" s="11"/>
      <c r="X4" s="11"/>
      <c r="Y4" s="8" t="s">
        <v>20</v>
      </c>
      <c r="Z4" s="3" t="s">
        <v>21</v>
      </c>
      <c r="AA4" s="3" t="s">
        <v>41</v>
      </c>
      <c r="AB4" s="3"/>
      <c r="AC4" s="2"/>
      <c r="AD4" s="2"/>
      <c r="AE4" s="10"/>
      <c r="AF4" s="11"/>
      <c r="AG4" s="11"/>
      <c r="AH4" s="8" t="s">
        <v>20</v>
      </c>
      <c r="AI4" s="3" t="s">
        <v>21</v>
      </c>
      <c r="AJ4" s="3" t="s">
        <v>41</v>
      </c>
    </row>
    <row r="5" spans="1:41" x14ac:dyDescent="0.2">
      <c r="A5" s="15" t="s">
        <v>12</v>
      </c>
      <c r="D5" s="11" t="s">
        <v>42</v>
      </c>
      <c r="E5" s="3" t="s">
        <v>21</v>
      </c>
      <c r="F5" s="3" t="s">
        <v>41</v>
      </c>
      <c r="G5" s="9"/>
      <c r="L5" s="45"/>
      <c r="M5" s="10" t="s">
        <v>42</v>
      </c>
      <c r="N5" s="3" t="s">
        <v>21</v>
      </c>
      <c r="O5" s="3" t="s">
        <v>41</v>
      </c>
      <c r="P5" s="9"/>
      <c r="V5" s="10" t="s">
        <v>42</v>
      </c>
      <c r="W5" s="3" t="s">
        <v>21</v>
      </c>
      <c r="X5" s="3" t="s">
        <v>41</v>
      </c>
      <c r="Y5" s="9"/>
      <c r="AE5" s="10" t="s">
        <v>42</v>
      </c>
      <c r="AF5" s="3" t="s">
        <v>21</v>
      </c>
      <c r="AG5" s="3" t="s">
        <v>41</v>
      </c>
      <c r="AH5" s="9"/>
    </row>
    <row r="6" spans="1:41" x14ac:dyDescent="0.2">
      <c r="A6" s="15" t="s">
        <v>14</v>
      </c>
      <c r="C6" s="1">
        <f t="shared" ref="C6:C13" si="0">C5+1</f>
        <v>1</v>
      </c>
      <c r="D6" s="13" t="s">
        <v>52</v>
      </c>
      <c r="E6" s="1" t="s">
        <v>0</v>
      </c>
      <c r="F6" s="48">
        <v>750000</v>
      </c>
      <c r="G6" s="23" t="s">
        <v>52</v>
      </c>
      <c r="H6" s="24" t="s">
        <v>0</v>
      </c>
      <c r="I6" s="50">
        <v>750000</v>
      </c>
      <c r="J6" s="24" t="s">
        <v>24</v>
      </c>
      <c r="K6" s="4">
        <f>IF($H6="",IF(ISERROR(MATCH($E6,$A$5:$A$6,0)),1,0),IF(ISERROR(MATCH($H6,$A$5:$A$6,0)),1,0))*IF(J6="Yes",1,0)</f>
        <v>1</v>
      </c>
      <c r="L6" s="46"/>
      <c r="M6" s="13" t="s">
        <v>52</v>
      </c>
      <c r="N6" s="1" t="s">
        <v>0</v>
      </c>
      <c r="O6" s="48">
        <v>750000</v>
      </c>
      <c r="P6" s="23"/>
      <c r="Q6" s="24"/>
      <c r="R6" s="50">
        <v>750000</v>
      </c>
      <c r="S6" s="24" t="s">
        <v>24</v>
      </c>
      <c r="T6" s="4">
        <f>IF($Q6="",IF(ISERROR(MATCH($N6,$A$8:$A$11,0)),1,0),IF(ISERROR(MATCH($Q6,$A$8:$A$11,0)),1,0))*IF(S6="Yes",1,0)</f>
        <v>1</v>
      </c>
      <c r="V6" s="12" t="s">
        <v>52</v>
      </c>
      <c r="W6" s="1" t="s">
        <v>0</v>
      </c>
      <c r="X6" s="48">
        <v>750000</v>
      </c>
      <c r="Y6" s="23"/>
      <c r="Z6" s="24"/>
      <c r="AA6" s="50">
        <v>750000</v>
      </c>
      <c r="AB6" s="24" t="s">
        <v>24</v>
      </c>
      <c r="AC6" s="4">
        <f>IF($Z6="",IF(ISERROR(MATCH($W6,$A$13:$A$18,0)),1,0),IF(ISERROR(MATCH($Z6,$A$13:$A$18,0)),1,0))*IF(AB6="Yes",1,0)</f>
        <v>1</v>
      </c>
      <c r="AE6" s="12" t="s">
        <v>52</v>
      </c>
      <c r="AF6" s="1" t="s">
        <v>0</v>
      </c>
      <c r="AG6" s="48">
        <v>750000</v>
      </c>
      <c r="AH6" s="23"/>
      <c r="AI6" s="24"/>
      <c r="AJ6" s="50">
        <v>750000</v>
      </c>
      <c r="AK6" s="24" t="s">
        <v>24</v>
      </c>
      <c r="AL6" s="4">
        <f>IF($AI6="",IF(ISERROR(MATCH($AF6,$A$20:$A$25,0)),1,0),IF(ISERROR(MATCH($AI6,$A$20:$A$25,0)),1,0))*IF(AK6="Yes",1,0)</f>
        <v>0</v>
      </c>
    </row>
    <row r="7" spans="1:41" x14ac:dyDescent="0.2">
      <c r="A7" s="3" t="s">
        <v>46</v>
      </c>
      <c r="C7" s="1">
        <f t="shared" si="0"/>
        <v>2</v>
      </c>
      <c r="D7" s="13" t="s">
        <v>53</v>
      </c>
      <c r="E7" s="1" t="s">
        <v>10</v>
      </c>
      <c r="F7" s="48"/>
      <c r="G7" s="23" t="s">
        <v>53</v>
      </c>
      <c r="H7" s="24" t="s">
        <v>10</v>
      </c>
      <c r="I7" s="50"/>
      <c r="J7" s="24" t="s">
        <v>24</v>
      </c>
      <c r="K7" s="4">
        <f t="shared" ref="K7:K13" si="1">IF($H7="",IF(ISERROR(MATCH($E7,$A$5:$A$6,0)),1,0),IF(ISERROR(MATCH($H7,$A$5:$A$6,0)),1,0))*IF(J7="Yes",1,0)</f>
        <v>1</v>
      </c>
      <c r="L7" s="46"/>
      <c r="M7" s="13" t="s">
        <v>53</v>
      </c>
      <c r="N7" s="1" t="s">
        <v>10</v>
      </c>
      <c r="O7" s="48"/>
      <c r="P7" s="23"/>
      <c r="Q7" s="24"/>
      <c r="R7" s="50"/>
      <c r="S7" s="24" t="s">
        <v>24</v>
      </c>
      <c r="T7" s="4">
        <f t="shared" ref="T7:T13" si="2">IF($Q7="",IF(ISERROR(MATCH($N7,$A$8:$A$11,0)),1,0),IF(ISERROR(MATCH($Q7,$A$8:$A$11,0)),1,0))*IF(S7="Yes",1,0)</f>
        <v>1</v>
      </c>
      <c r="V7" s="12" t="s">
        <v>53</v>
      </c>
      <c r="W7" s="1" t="s">
        <v>10</v>
      </c>
      <c r="X7" s="48"/>
      <c r="Y7" s="23"/>
      <c r="Z7" s="24"/>
      <c r="AA7" s="50"/>
      <c r="AB7" s="24" t="s">
        <v>24</v>
      </c>
      <c r="AC7" s="4">
        <f t="shared" ref="AC7:AC13" si="3">IF($Z7="",IF(ISERROR(MATCH($W7,$A$13:$A$18,0)),1,0),IF(ISERROR(MATCH($Z7,$A$13:$A$18,0)),1,0))*IF(AB7="Yes",1,0)</f>
        <v>1</v>
      </c>
      <c r="AE7" s="12" t="s">
        <v>53</v>
      </c>
      <c r="AF7" s="1" t="s">
        <v>10</v>
      </c>
      <c r="AG7" s="48"/>
      <c r="AH7" s="23"/>
      <c r="AI7" s="24"/>
      <c r="AJ7" s="50"/>
      <c r="AK7" s="24" t="s">
        <v>24</v>
      </c>
      <c r="AL7" s="4">
        <f t="shared" ref="AL7:AL13" si="4">IF($AI7="",IF(ISERROR(MATCH($AF7,$A$20:$A$25,0)),1,0),IF(ISERROR(MATCH($AI7,$A$20:$A$25,0)),1,0))*IF(AK7="Yes",1,0)</f>
        <v>0</v>
      </c>
    </row>
    <row r="8" spans="1:41" x14ac:dyDescent="0.2">
      <c r="A8" s="15" t="s">
        <v>4</v>
      </c>
      <c r="C8" s="1">
        <f t="shared" si="0"/>
        <v>3</v>
      </c>
      <c r="D8" s="13" t="s">
        <v>94</v>
      </c>
      <c r="E8" s="1" t="s">
        <v>11</v>
      </c>
      <c r="F8" s="48"/>
      <c r="G8" s="66" t="s">
        <v>117</v>
      </c>
      <c r="H8" s="24" t="s">
        <v>11</v>
      </c>
      <c r="I8" s="50"/>
      <c r="J8" s="24" t="s">
        <v>24</v>
      </c>
      <c r="K8" s="4">
        <f t="shared" si="1"/>
        <v>1</v>
      </c>
      <c r="L8" s="46"/>
      <c r="M8" s="13" t="s">
        <v>94</v>
      </c>
      <c r="N8" s="1" t="s">
        <v>11</v>
      </c>
      <c r="O8" s="48"/>
      <c r="P8" s="66"/>
      <c r="Q8" s="24"/>
      <c r="R8" s="50"/>
      <c r="S8" s="24" t="s">
        <v>24</v>
      </c>
      <c r="T8" s="4">
        <f t="shared" si="2"/>
        <v>0</v>
      </c>
      <c r="V8" s="12" t="s">
        <v>94</v>
      </c>
      <c r="W8" s="1" t="s">
        <v>11</v>
      </c>
      <c r="X8" s="48"/>
      <c r="Y8" s="66"/>
      <c r="Z8" s="24"/>
      <c r="AA8" s="50"/>
      <c r="AB8" s="24" t="s">
        <v>24</v>
      </c>
      <c r="AC8" s="4">
        <f t="shared" si="3"/>
        <v>1</v>
      </c>
      <c r="AE8" s="12" t="s">
        <v>94</v>
      </c>
      <c r="AF8" s="1" t="s">
        <v>11</v>
      </c>
      <c r="AG8" s="48"/>
      <c r="AH8" s="66"/>
      <c r="AI8" s="24"/>
      <c r="AJ8" s="50"/>
      <c r="AK8" s="24" t="s">
        <v>24</v>
      </c>
      <c r="AL8" s="4">
        <f t="shared" si="4"/>
        <v>1</v>
      </c>
    </row>
    <row r="9" spans="1:41" x14ac:dyDescent="0.2">
      <c r="A9" s="15" t="s">
        <v>3</v>
      </c>
      <c r="C9" s="1">
        <f t="shared" si="0"/>
        <v>4</v>
      </c>
      <c r="D9" s="13" t="s">
        <v>54</v>
      </c>
      <c r="E9" s="1" t="s">
        <v>5</v>
      </c>
      <c r="F9" s="48"/>
      <c r="G9" s="23" t="s">
        <v>54</v>
      </c>
      <c r="H9" s="24" t="s">
        <v>5</v>
      </c>
      <c r="I9" s="50"/>
      <c r="J9" s="24" t="s">
        <v>24</v>
      </c>
      <c r="K9" s="4">
        <f t="shared" si="1"/>
        <v>1</v>
      </c>
      <c r="L9" s="46"/>
      <c r="M9" s="13" t="s">
        <v>54</v>
      </c>
      <c r="N9" s="1" t="s">
        <v>5</v>
      </c>
      <c r="O9" s="48"/>
      <c r="P9" s="23"/>
      <c r="Q9" s="24"/>
      <c r="R9" s="50"/>
      <c r="S9" s="24" t="s">
        <v>24</v>
      </c>
      <c r="T9" s="4">
        <f t="shared" si="2"/>
        <v>1</v>
      </c>
      <c r="V9" s="12" t="s">
        <v>54</v>
      </c>
      <c r="W9" s="1" t="s">
        <v>5</v>
      </c>
      <c r="X9" s="48"/>
      <c r="Y9" s="23"/>
      <c r="Z9" s="24"/>
      <c r="AA9" s="50"/>
      <c r="AB9" s="24" t="s">
        <v>24</v>
      </c>
      <c r="AC9" s="4">
        <f t="shared" si="3"/>
        <v>0</v>
      </c>
      <c r="AE9" s="12" t="s">
        <v>54</v>
      </c>
      <c r="AF9" s="1" t="s">
        <v>5</v>
      </c>
      <c r="AG9" s="48"/>
      <c r="AH9" s="23"/>
      <c r="AI9" s="24"/>
      <c r="AJ9" s="50"/>
      <c r="AK9" s="24" t="s">
        <v>24</v>
      </c>
      <c r="AL9" s="4">
        <f t="shared" si="4"/>
        <v>1</v>
      </c>
    </row>
    <row r="10" spans="1:41" x14ac:dyDescent="0.2">
      <c r="A10" s="15" t="s">
        <v>11</v>
      </c>
      <c r="C10" s="1">
        <f t="shared" si="0"/>
        <v>5</v>
      </c>
      <c r="D10" s="13" t="s">
        <v>55</v>
      </c>
      <c r="E10" s="1" t="s">
        <v>0</v>
      </c>
      <c r="F10" s="48"/>
      <c r="G10" s="23" t="s">
        <v>55</v>
      </c>
      <c r="H10" s="24" t="s">
        <v>0</v>
      </c>
      <c r="I10" s="50"/>
      <c r="J10" s="24" t="s">
        <v>24</v>
      </c>
      <c r="K10" s="4">
        <f t="shared" si="1"/>
        <v>1</v>
      </c>
      <c r="L10" s="46"/>
      <c r="M10" s="13" t="s">
        <v>55</v>
      </c>
      <c r="N10" s="1" t="s">
        <v>0</v>
      </c>
      <c r="O10" s="48"/>
      <c r="P10" s="23"/>
      <c r="Q10" s="24"/>
      <c r="R10" s="50"/>
      <c r="S10" s="24" t="s">
        <v>24</v>
      </c>
      <c r="T10" s="4">
        <f t="shared" si="2"/>
        <v>1</v>
      </c>
      <c r="V10" s="12" t="s">
        <v>55</v>
      </c>
      <c r="W10" s="1" t="s">
        <v>0</v>
      </c>
      <c r="X10" s="48"/>
      <c r="Y10" s="23"/>
      <c r="Z10" s="24"/>
      <c r="AA10" s="50"/>
      <c r="AB10" s="24" t="s">
        <v>24</v>
      </c>
      <c r="AC10" s="4">
        <f t="shared" si="3"/>
        <v>1</v>
      </c>
      <c r="AE10" s="12" t="s">
        <v>55</v>
      </c>
      <c r="AF10" s="1" t="s">
        <v>0</v>
      </c>
      <c r="AG10" s="48"/>
      <c r="AH10" s="23"/>
      <c r="AI10" s="24"/>
      <c r="AJ10" s="50"/>
      <c r="AK10" s="24" t="s">
        <v>24</v>
      </c>
      <c r="AL10" s="4">
        <f t="shared" si="4"/>
        <v>0</v>
      </c>
    </row>
    <row r="11" spans="1:41" x14ac:dyDescent="0.2">
      <c r="A11" s="15" t="s">
        <v>13</v>
      </c>
      <c r="C11" s="1">
        <f t="shared" si="0"/>
        <v>6</v>
      </c>
      <c r="D11" s="13" t="s">
        <v>56</v>
      </c>
      <c r="E11" s="1" t="s">
        <v>16</v>
      </c>
      <c r="F11" s="48"/>
      <c r="G11" s="23" t="s">
        <v>56</v>
      </c>
      <c r="H11" s="24" t="s">
        <v>16</v>
      </c>
      <c r="I11" s="50"/>
      <c r="J11" s="24" t="s">
        <v>24</v>
      </c>
      <c r="K11" s="4">
        <f t="shared" si="1"/>
        <v>1</v>
      </c>
      <c r="L11" s="46"/>
      <c r="M11" s="13" t="s">
        <v>56</v>
      </c>
      <c r="N11" s="1" t="s">
        <v>16</v>
      </c>
      <c r="O11" s="48"/>
      <c r="P11" s="23"/>
      <c r="Q11" s="24"/>
      <c r="R11" s="50"/>
      <c r="S11" s="24" t="s">
        <v>24</v>
      </c>
      <c r="T11" s="4">
        <f t="shared" si="2"/>
        <v>1</v>
      </c>
      <c r="V11" s="12" t="s">
        <v>56</v>
      </c>
      <c r="W11" s="1" t="s">
        <v>16</v>
      </c>
      <c r="X11" s="48"/>
      <c r="Y11" s="23"/>
      <c r="Z11" s="24"/>
      <c r="AA11" s="50"/>
      <c r="AB11" s="24" t="s">
        <v>24</v>
      </c>
      <c r="AC11" s="4">
        <f t="shared" si="3"/>
        <v>1</v>
      </c>
      <c r="AE11" s="12" t="s">
        <v>56</v>
      </c>
      <c r="AF11" s="1" t="s">
        <v>16</v>
      </c>
      <c r="AG11" s="48"/>
      <c r="AH11" s="23"/>
      <c r="AI11" s="24"/>
      <c r="AJ11" s="50"/>
      <c r="AK11" s="24" t="s">
        <v>24</v>
      </c>
      <c r="AL11" s="4">
        <f t="shared" si="4"/>
        <v>0</v>
      </c>
    </row>
    <row r="12" spans="1:41" x14ac:dyDescent="0.2">
      <c r="A12" s="3" t="s">
        <v>47</v>
      </c>
      <c r="B12" s="52" t="s">
        <v>79</v>
      </c>
      <c r="C12" s="1">
        <f t="shared" si="0"/>
        <v>7</v>
      </c>
      <c r="D12" s="13" t="s">
        <v>57</v>
      </c>
      <c r="E12" s="1" t="s">
        <v>1</v>
      </c>
      <c r="F12" s="48"/>
      <c r="G12" s="23" t="s">
        <v>57</v>
      </c>
      <c r="H12" s="24" t="s">
        <v>1</v>
      </c>
      <c r="I12" s="50"/>
      <c r="J12" s="24" t="s">
        <v>24</v>
      </c>
      <c r="K12" s="4">
        <f t="shared" si="1"/>
        <v>1</v>
      </c>
      <c r="L12" s="46"/>
      <c r="M12" s="13" t="s">
        <v>57</v>
      </c>
      <c r="N12" s="1" t="s">
        <v>1</v>
      </c>
      <c r="O12" s="48"/>
      <c r="P12" s="23"/>
      <c r="Q12" s="24"/>
      <c r="R12" s="50"/>
      <c r="S12" s="24" t="s">
        <v>24</v>
      </c>
      <c r="T12" s="4">
        <f t="shared" si="2"/>
        <v>1</v>
      </c>
      <c r="V12" s="12" t="s">
        <v>57</v>
      </c>
      <c r="W12" s="1" t="s">
        <v>1</v>
      </c>
      <c r="X12" s="48"/>
      <c r="Y12" s="23"/>
      <c r="Z12" s="24"/>
      <c r="AA12" s="50"/>
      <c r="AB12" s="24" t="s">
        <v>24</v>
      </c>
      <c r="AC12" s="4">
        <f t="shared" si="3"/>
        <v>0</v>
      </c>
      <c r="AE12" s="12" t="s">
        <v>57</v>
      </c>
      <c r="AF12" s="1" t="s">
        <v>1</v>
      </c>
      <c r="AG12" s="48"/>
      <c r="AH12" s="23"/>
      <c r="AI12" s="24"/>
      <c r="AJ12" s="50"/>
      <c r="AK12" s="24" t="s">
        <v>24</v>
      </c>
      <c r="AL12" s="4">
        <f t="shared" si="4"/>
        <v>1</v>
      </c>
    </row>
    <row r="13" spans="1:41" x14ac:dyDescent="0.2">
      <c r="A13" s="15" t="s">
        <v>2</v>
      </c>
      <c r="B13" s="52" t="s">
        <v>79</v>
      </c>
      <c r="C13" s="1">
        <f t="shared" si="0"/>
        <v>8</v>
      </c>
      <c r="D13" s="13" t="s">
        <v>58</v>
      </c>
      <c r="E13" s="1" t="s">
        <v>7</v>
      </c>
      <c r="F13" s="48"/>
      <c r="G13" s="23" t="s">
        <v>58</v>
      </c>
      <c r="H13" s="24" t="s">
        <v>7</v>
      </c>
      <c r="I13" s="50"/>
      <c r="J13" s="24" t="s">
        <v>24</v>
      </c>
      <c r="K13" s="4">
        <f t="shared" si="1"/>
        <v>1</v>
      </c>
      <c r="L13" s="46"/>
      <c r="M13" s="13" t="s">
        <v>58</v>
      </c>
      <c r="N13" s="1" t="s">
        <v>7</v>
      </c>
      <c r="O13" s="48"/>
      <c r="P13" s="23"/>
      <c r="Q13" s="24"/>
      <c r="R13" s="50"/>
      <c r="S13" s="24" t="s">
        <v>24</v>
      </c>
      <c r="T13" s="4">
        <f t="shared" si="2"/>
        <v>1</v>
      </c>
      <c r="V13" s="12" t="s">
        <v>58</v>
      </c>
      <c r="W13" s="1" t="s">
        <v>7</v>
      </c>
      <c r="X13" s="48"/>
      <c r="Y13" s="23"/>
      <c r="Z13" s="24"/>
      <c r="AA13" s="50"/>
      <c r="AB13" s="24" t="s">
        <v>24</v>
      </c>
      <c r="AC13" s="4">
        <f t="shared" si="3"/>
        <v>1</v>
      </c>
      <c r="AE13" s="12" t="s">
        <v>58</v>
      </c>
      <c r="AF13" s="1" t="s">
        <v>7</v>
      </c>
      <c r="AG13" s="48"/>
      <c r="AH13" s="23"/>
      <c r="AI13" s="24"/>
      <c r="AJ13" s="50"/>
      <c r="AK13" s="24" t="s">
        <v>24</v>
      </c>
      <c r="AL13" s="4">
        <f t="shared" si="4"/>
        <v>0</v>
      </c>
    </row>
    <row r="14" spans="1:41" x14ac:dyDescent="0.2">
      <c r="A14" s="15" t="s">
        <v>1</v>
      </c>
      <c r="D14" s="47" t="s">
        <v>17</v>
      </c>
      <c r="E14" s="1"/>
      <c r="F14" s="14"/>
      <c r="G14" s="9"/>
      <c r="H14" s="9"/>
      <c r="I14" s="14"/>
      <c r="K14" s="6">
        <f>SUM(K6:K13)</f>
        <v>8</v>
      </c>
      <c r="L14" s="46"/>
      <c r="M14" s="47" t="s">
        <v>17</v>
      </c>
      <c r="N14" s="1"/>
      <c r="O14" s="14"/>
      <c r="P14" s="9"/>
      <c r="Q14" s="9"/>
      <c r="R14" s="14"/>
      <c r="T14" s="6">
        <f>SUM(T6:T13)</f>
        <v>7</v>
      </c>
      <c r="V14" s="22" t="s">
        <v>17</v>
      </c>
      <c r="W14" s="1"/>
      <c r="X14" s="14"/>
      <c r="Y14" s="9"/>
      <c r="Z14" s="9"/>
      <c r="AA14" s="14"/>
      <c r="AC14" s="6">
        <f>SUM(AC6:AC13)</f>
        <v>6</v>
      </c>
      <c r="AE14" s="22" t="s">
        <v>17</v>
      </c>
      <c r="AF14" s="1"/>
      <c r="AG14" s="14"/>
      <c r="AH14" s="9"/>
      <c r="AI14" s="9"/>
      <c r="AJ14" s="14"/>
      <c r="AL14" s="6">
        <f>SUM(AL6:AL13)</f>
        <v>3</v>
      </c>
    </row>
    <row r="15" spans="1:41" x14ac:dyDescent="0.2">
      <c r="A15" s="15" t="s">
        <v>72</v>
      </c>
      <c r="D15" s="47" t="s">
        <v>18</v>
      </c>
      <c r="E15" s="1"/>
      <c r="F15" s="14"/>
      <c r="G15" s="9"/>
      <c r="K15" s="6">
        <f>MAX(0,$A28-K14)</f>
        <v>0</v>
      </c>
      <c r="L15" s="46"/>
      <c r="M15" s="47" t="s">
        <v>18</v>
      </c>
      <c r="N15" s="1"/>
      <c r="O15" s="14"/>
      <c r="P15" s="9"/>
      <c r="T15" s="6">
        <f>MAX(0,$A28-T14)</f>
        <v>0</v>
      </c>
      <c r="V15" s="22" t="s">
        <v>18</v>
      </c>
      <c r="W15" s="1"/>
      <c r="X15" s="14"/>
      <c r="Y15" s="9"/>
      <c r="AC15" s="6">
        <f>MAX(0,$A28-AC14)</f>
        <v>0</v>
      </c>
      <c r="AE15" s="22" t="s">
        <v>18</v>
      </c>
      <c r="AF15" s="1"/>
      <c r="AG15" s="14"/>
      <c r="AH15" s="9"/>
      <c r="AL15" s="6">
        <f>MAX(0,$A28-AL14)</f>
        <v>3</v>
      </c>
    </row>
    <row r="16" spans="1:41" x14ac:dyDescent="0.2">
      <c r="A16" s="15" t="s">
        <v>5</v>
      </c>
      <c r="D16" s="13"/>
      <c r="E16" s="1"/>
      <c r="F16" s="14"/>
      <c r="G16" s="9"/>
      <c r="K16" s="5"/>
      <c r="L16" s="46"/>
      <c r="M16" s="13"/>
      <c r="N16" s="1"/>
      <c r="O16" s="14"/>
      <c r="P16" s="9"/>
      <c r="T16" s="5"/>
      <c r="V16" s="12"/>
      <c r="W16" s="1"/>
      <c r="X16" s="14"/>
      <c r="Y16" s="9"/>
      <c r="AC16" s="5"/>
      <c r="AE16" s="12"/>
      <c r="AF16" s="1"/>
      <c r="AG16" s="14"/>
      <c r="AH16" s="9"/>
      <c r="AL16" s="5"/>
    </row>
    <row r="17" spans="1:38" x14ac:dyDescent="0.2">
      <c r="A17" s="15" t="s">
        <v>6</v>
      </c>
      <c r="D17" s="11" t="s">
        <v>43</v>
      </c>
      <c r="G17" s="9"/>
      <c r="K17" s="5"/>
      <c r="L17" s="46"/>
      <c r="M17" s="11" t="s">
        <v>43</v>
      </c>
      <c r="P17" s="9"/>
      <c r="T17" s="5"/>
      <c r="V17" s="10" t="s">
        <v>43</v>
      </c>
      <c r="Y17" s="9"/>
      <c r="AC17" s="5"/>
      <c r="AE17" s="10" t="s">
        <v>43</v>
      </c>
      <c r="AH17" s="9"/>
      <c r="AL17" s="5"/>
    </row>
    <row r="18" spans="1:38" x14ac:dyDescent="0.2">
      <c r="A18" s="15" t="s">
        <v>9</v>
      </c>
      <c r="C18" s="1">
        <f>C13+1</f>
        <v>9</v>
      </c>
      <c r="D18" t="s">
        <v>61</v>
      </c>
      <c r="E18" s="1" t="s">
        <v>13</v>
      </c>
      <c r="F18" s="48"/>
      <c r="G18" s="23" t="s">
        <v>61</v>
      </c>
      <c r="H18" s="24" t="s">
        <v>13</v>
      </c>
      <c r="I18" s="50"/>
      <c r="J18" s="24" t="s">
        <v>24</v>
      </c>
      <c r="K18" s="4">
        <f t="shared" ref="K18:K27" si="5">IF($H18="",IF(ISERROR(MATCH($E18,$A$5:$A$6,0)),1,0),IF(ISERROR(MATCH($H18,$A$5:$A$6,0)),1,0))*IF(J18="Yes",1,0)</f>
        <v>1</v>
      </c>
      <c r="L18" s="46"/>
      <c r="M18" t="s">
        <v>61</v>
      </c>
      <c r="N18" s="1" t="s">
        <v>13</v>
      </c>
      <c r="O18" s="48"/>
      <c r="P18" s="23"/>
      <c r="Q18" s="24"/>
      <c r="R18" s="50"/>
      <c r="S18" s="24" t="s">
        <v>24</v>
      </c>
      <c r="T18" s="4">
        <f t="shared" ref="T18:T27" si="6">IF($Q18="",IF(ISERROR(MATCH($N18,$A$8:$A$11,0)),1,0),IF(ISERROR(MATCH($Q18,$A$8:$A$11,0)),1,0))*IF(S18="Yes",1,0)</f>
        <v>0</v>
      </c>
      <c r="V18" s="12" t="s">
        <v>61</v>
      </c>
      <c r="W18" s="1" t="s">
        <v>13</v>
      </c>
      <c r="X18" s="48"/>
      <c r="Y18" s="23"/>
      <c r="Z18" s="24"/>
      <c r="AA18" s="50"/>
      <c r="AB18" s="24" t="s">
        <v>24</v>
      </c>
      <c r="AC18" s="4">
        <f t="shared" ref="AC18:AC27" si="7">IF($Z18="",IF(ISERROR(MATCH($W18,$A$13:$A$18,0)),1,0),IF(ISERROR(MATCH($Z18,$A$13:$A$18,0)),1,0))*IF(AB18="Yes",1,0)</f>
        <v>1</v>
      </c>
      <c r="AE18" s="12" t="s">
        <v>61</v>
      </c>
      <c r="AF18" s="1" t="s">
        <v>13</v>
      </c>
      <c r="AG18" s="48"/>
      <c r="AH18" s="23"/>
      <c r="AI18" s="24"/>
      <c r="AJ18" s="50"/>
      <c r="AK18" s="24" t="s">
        <v>24</v>
      </c>
      <c r="AL18" s="4">
        <f t="shared" ref="AL18:AL27" si="8">IF($AI18="",IF(ISERROR(MATCH($AF18,$A$20:$A$25,0)),1,0),IF(ISERROR(MATCH($AI18,$A$20:$A$25,0)),1,0))*IF(AK18="Yes",1,0)</f>
        <v>1</v>
      </c>
    </row>
    <row r="19" spans="1:38" x14ac:dyDescent="0.2">
      <c r="A19" s="3" t="s">
        <v>48</v>
      </c>
      <c r="C19" s="1">
        <f t="shared" ref="C19:C27" si="9">C18+1</f>
        <v>10</v>
      </c>
      <c r="D19" t="s">
        <v>62</v>
      </c>
      <c r="E19" s="1" t="s">
        <v>1</v>
      </c>
      <c r="F19" s="48"/>
      <c r="G19" s="23" t="s">
        <v>62</v>
      </c>
      <c r="H19" s="24" t="s">
        <v>1</v>
      </c>
      <c r="I19" s="50"/>
      <c r="J19" s="24" t="s">
        <v>24</v>
      </c>
      <c r="K19" s="4">
        <f t="shared" si="5"/>
        <v>1</v>
      </c>
      <c r="L19" s="46"/>
      <c r="M19" t="s">
        <v>62</v>
      </c>
      <c r="N19" s="1" t="s">
        <v>1</v>
      </c>
      <c r="O19" s="48"/>
      <c r="P19" s="23"/>
      <c r="Q19" s="24"/>
      <c r="R19" s="50"/>
      <c r="S19" s="24" t="s">
        <v>24</v>
      </c>
      <c r="T19" s="4">
        <f t="shared" si="6"/>
        <v>1</v>
      </c>
      <c r="V19" s="12" t="s">
        <v>62</v>
      </c>
      <c r="W19" s="1" t="s">
        <v>1</v>
      </c>
      <c r="X19" s="48"/>
      <c r="Y19" s="23"/>
      <c r="Z19" s="24"/>
      <c r="AA19" s="50"/>
      <c r="AB19" s="24" t="s">
        <v>24</v>
      </c>
      <c r="AC19" s="4">
        <f t="shared" si="7"/>
        <v>0</v>
      </c>
      <c r="AE19" s="12" t="s">
        <v>62</v>
      </c>
      <c r="AF19" s="1" t="s">
        <v>1</v>
      </c>
      <c r="AG19" s="48"/>
      <c r="AH19" s="23"/>
      <c r="AI19" s="24"/>
      <c r="AJ19" s="50"/>
      <c r="AK19" s="24" t="s">
        <v>24</v>
      </c>
      <c r="AL19" s="4">
        <f t="shared" si="8"/>
        <v>1</v>
      </c>
    </row>
    <row r="20" spans="1:38" x14ac:dyDescent="0.2">
      <c r="A20" s="15" t="s">
        <v>0</v>
      </c>
      <c r="C20" s="1">
        <f t="shared" si="9"/>
        <v>11</v>
      </c>
      <c r="D20" t="s">
        <v>63</v>
      </c>
      <c r="E20" s="1" t="s">
        <v>5</v>
      </c>
      <c r="F20" s="48"/>
      <c r="G20" s="23" t="s">
        <v>63</v>
      </c>
      <c r="H20" s="24" t="s">
        <v>5</v>
      </c>
      <c r="I20" s="50"/>
      <c r="J20" s="24" t="s">
        <v>24</v>
      </c>
      <c r="K20" s="4">
        <f t="shared" si="5"/>
        <v>1</v>
      </c>
      <c r="L20" s="46"/>
      <c r="M20" t="s">
        <v>63</v>
      </c>
      <c r="N20" s="1" t="s">
        <v>5</v>
      </c>
      <c r="O20" s="48"/>
      <c r="P20" s="23"/>
      <c r="Q20" s="24"/>
      <c r="R20" s="50"/>
      <c r="S20" s="24" t="s">
        <v>24</v>
      </c>
      <c r="T20" s="4">
        <f t="shared" si="6"/>
        <v>1</v>
      </c>
      <c r="V20" s="12" t="s">
        <v>63</v>
      </c>
      <c r="W20" s="1" t="s">
        <v>5</v>
      </c>
      <c r="X20" s="48"/>
      <c r="Y20" s="23"/>
      <c r="Z20" s="24"/>
      <c r="AA20" s="50"/>
      <c r="AB20" s="24" t="s">
        <v>24</v>
      </c>
      <c r="AC20" s="4">
        <f t="shared" si="7"/>
        <v>0</v>
      </c>
      <c r="AE20" s="12" t="s">
        <v>63</v>
      </c>
      <c r="AF20" s="1" t="s">
        <v>5</v>
      </c>
      <c r="AG20" s="48"/>
      <c r="AH20" s="23"/>
      <c r="AI20" s="24"/>
      <c r="AJ20" s="50"/>
      <c r="AK20" s="24" t="s">
        <v>24</v>
      </c>
      <c r="AL20" s="4">
        <f t="shared" si="8"/>
        <v>1</v>
      </c>
    </row>
    <row r="21" spans="1:38" x14ac:dyDescent="0.2">
      <c r="A21" s="15" t="s">
        <v>15</v>
      </c>
      <c r="C21" s="1">
        <f t="shared" si="9"/>
        <v>12</v>
      </c>
      <c r="D21" t="s">
        <v>64</v>
      </c>
      <c r="E21" s="1" t="s">
        <v>6</v>
      </c>
      <c r="F21" s="48"/>
      <c r="G21" s="23" t="s">
        <v>64</v>
      </c>
      <c r="H21" s="24" t="s">
        <v>6</v>
      </c>
      <c r="I21" s="50"/>
      <c r="J21" s="24" t="s">
        <v>24</v>
      </c>
      <c r="K21" s="4">
        <f t="shared" si="5"/>
        <v>1</v>
      </c>
      <c r="L21" s="46"/>
      <c r="M21" t="s">
        <v>64</v>
      </c>
      <c r="N21" s="1" t="s">
        <v>6</v>
      </c>
      <c r="O21" s="48"/>
      <c r="P21" s="23"/>
      <c r="Q21" s="24"/>
      <c r="R21" s="50"/>
      <c r="S21" s="24" t="s">
        <v>24</v>
      </c>
      <c r="T21" s="4">
        <f t="shared" si="6"/>
        <v>1</v>
      </c>
      <c r="V21" s="12" t="s">
        <v>64</v>
      </c>
      <c r="W21" s="1" t="s">
        <v>6</v>
      </c>
      <c r="X21" s="48"/>
      <c r="Y21" s="23"/>
      <c r="Z21" s="24"/>
      <c r="AA21" s="50"/>
      <c r="AB21" s="24" t="s">
        <v>24</v>
      </c>
      <c r="AC21" s="4">
        <f t="shared" si="7"/>
        <v>0</v>
      </c>
      <c r="AE21" s="12" t="s">
        <v>64</v>
      </c>
      <c r="AF21" s="1" t="s">
        <v>6</v>
      </c>
      <c r="AG21" s="48"/>
      <c r="AH21" s="23"/>
      <c r="AI21" s="24"/>
      <c r="AJ21" s="50"/>
      <c r="AK21" s="24" t="s">
        <v>24</v>
      </c>
      <c r="AL21" s="4">
        <f t="shared" si="8"/>
        <v>1</v>
      </c>
    </row>
    <row r="22" spans="1:38" x14ac:dyDescent="0.2">
      <c r="A22" s="15" t="s">
        <v>16</v>
      </c>
      <c r="C22" s="1">
        <f t="shared" si="9"/>
        <v>13</v>
      </c>
      <c r="D22" t="s">
        <v>65</v>
      </c>
      <c r="E22" s="1" t="s">
        <v>11</v>
      </c>
      <c r="F22" s="48"/>
      <c r="G22" s="23" t="s">
        <v>65</v>
      </c>
      <c r="H22" s="24" t="s">
        <v>11</v>
      </c>
      <c r="I22" s="50"/>
      <c r="J22" s="24" t="s">
        <v>24</v>
      </c>
      <c r="K22" s="4">
        <f t="shared" si="5"/>
        <v>1</v>
      </c>
      <c r="L22" s="46"/>
      <c r="M22" t="s">
        <v>65</v>
      </c>
      <c r="N22" s="1" t="s">
        <v>11</v>
      </c>
      <c r="O22" s="48"/>
      <c r="P22" s="23"/>
      <c r="Q22" s="24"/>
      <c r="R22" s="50"/>
      <c r="S22" s="24" t="s">
        <v>24</v>
      </c>
      <c r="T22" s="4">
        <f t="shared" si="6"/>
        <v>0</v>
      </c>
      <c r="V22" s="12" t="s">
        <v>65</v>
      </c>
      <c r="W22" s="1" t="s">
        <v>11</v>
      </c>
      <c r="X22" s="48"/>
      <c r="Y22" s="23"/>
      <c r="Z22" s="24"/>
      <c r="AA22" s="50"/>
      <c r="AB22" s="24" t="s">
        <v>24</v>
      </c>
      <c r="AC22" s="4">
        <f t="shared" si="7"/>
        <v>1</v>
      </c>
      <c r="AE22" s="12" t="s">
        <v>65</v>
      </c>
      <c r="AF22" s="1" t="s">
        <v>11</v>
      </c>
      <c r="AG22" s="48"/>
      <c r="AH22" s="23"/>
      <c r="AI22" s="24"/>
      <c r="AJ22" s="50"/>
      <c r="AK22" s="24" t="s">
        <v>24</v>
      </c>
      <c r="AL22" s="4">
        <f t="shared" si="8"/>
        <v>1</v>
      </c>
    </row>
    <row r="23" spans="1:38" x14ac:dyDescent="0.2">
      <c r="A23" s="15" t="s">
        <v>10</v>
      </c>
      <c r="C23" s="1">
        <f t="shared" si="9"/>
        <v>14</v>
      </c>
      <c r="D23" t="s">
        <v>66</v>
      </c>
      <c r="E23" s="1" t="s">
        <v>7</v>
      </c>
      <c r="F23" s="48"/>
      <c r="G23" s="23" t="s">
        <v>66</v>
      </c>
      <c r="H23" s="24" t="s">
        <v>7</v>
      </c>
      <c r="I23" s="50"/>
      <c r="J23" s="24" t="s">
        <v>24</v>
      </c>
      <c r="K23" s="4">
        <f t="shared" si="5"/>
        <v>1</v>
      </c>
      <c r="L23" s="46"/>
      <c r="M23" t="s">
        <v>66</v>
      </c>
      <c r="N23" s="1" t="s">
        <v>7</v>
      </c>
      <c r="O23" s="48"/>
      <c r="P23" s="23"/>
      <c r="Q23" s="24"/>
      <c r="R23" s="50"/>
      <c r="S23" s="24" t="s">
        <v>24</v>
      </c>
      <c r="T23" s="4">
        <f t="shared" si="6"/>
        <v>1</v>
      </c>
      <c r="V23" s="12" t="s">
        <v>66</v>
      </c>
      <c r="W23" s="1" t="s">
        <v>7</v>
      </c>
      <c r="X23" s="48"/>
      <c r="Y23" s="23"/>
      <c r="Z23" s="24"/>
      <c r="AA23" s="50"/>
      <c r="AB23" s="24" t="s">
        <v>24</v>
      </c>
      <c r="AC23" s="4">
        <f t="shared" si="7"/>
        <v>1</v>
      </c>
      <c r="AE23" s="12" t="s">
        <v>66</v>
      </c>
      <c r="AF23" s="1" t="s">
        <v>7</v>
      </c>
      <c r="AG23" s="48"/>
      <c r="AH23" s="23"/>
      <c r="AI23" s="24"/>
      <c r="AJ23" s="50"/>
      <c r="AK23" s="24" t="s">
        <v>24</v>
      </c>
      <c r="AL23" s="4">
        <f t="shared" si="8"/>
        <v>0</v>
      </c>
    </row>
    <row r="24" spans="1:38" x14ac:dyDescent="0.2">
      <c r="A24" s="15" t="s">
        <v>7</v>
      </c>
      <c r="C24" s="1">
        <f t="shared" si="9"/>
        <v>15</v>
      </c>
      <c r="D24" t="s">
        <v>67</v>
      </c>
      <c r="E24" s="1" t="s">
        <v>8</v>
      </c>
      <c r="F24" s="48"/>
      <c r="G24" s="65" t="s">
        <v>101</v>
      </c>
      <c r="H24" s="24" t="s">
        <v>4</v>
      </c>
      <c r="I24" s="50"/>
      <c r="J24" s="24" t="s">
        <v>24</v>
      </c>
      <c r="K24" s="4">
        <f t="shared" si="5"/>
        <v>1</v>
      </c>
      <c r="L24" s="46"/>
      <c r="M24" t="s">
        <v>101</v>
      </c>
      <c r="N24" s="1" t="s">
        <v>4</v>
      </c>
      <c r="O24" s="48"/>
      <c r="P24" s="23"/>
      <c r="Q24" s="24"/>
      <c r="R24" s="50"/>
      <c r="S24" s="24" t="s">
        <v>24</v>
      </c>
      <c r="T24" s="4">
        <f t="shared" si="6"/>
        <v>0</v>
      </c>
      <c r="V24" s="12" t="s">
        <v>101</v>
      </c>
      <c r="W24" s="1" t="s">
        <v>4</v>
      </c>
      <c r="X24" s="48"/>
      <c r="Y24" s="23"/>
      <c r="Z24" s="24"/>
      <c r="AA24" s="50"/>
      <c r="AB24" s="24" t="s">
        <v>24</v>
      </c>
      <c r="AC24" s="4">
        <f t="shared" si="7"/>
        <v>1</v>
      </c>
      <c r="AE24" s="12" t="s">
        <v>101</v>
      </c>
      <c r="AF24" s="1" t="s">
        <v>4</v>
      </c>
      <c r="AG24" s="48"/>
      <c r="AH24" s="23"/>
      <c r="AI24" s="24"/>
      <c r="AJ24" s="50"/>
      <c r="AK24" s="24" t="s">
        <v>24</v>
      </c>
      <c r="AL24" s="4">
        <f t="shared" si="8"/>
        <v>1</v>
      </c>
    </row>
    <row r="25" spans="1:38" x14ac:dyDescent="0.2">
      <c r="A25" s="15" t="s">
        <v>8</v>
      </c>
      <c r="C25" s="1">
        <f t="shared" si="9"/>
        <v>16</v>
      </c>
      <c r="D25" t="s">
        <v>68</v>
      </c>
      <c r="E25" s="1" t="s">
        <v>16</v>
      </c>
      <c r="F25" s="48"/>
      <c r="G25" s="23" t="s">
        <v>68</v>
      </c>
      <c r="H25" s="24" t="s">
        <v>16</v>
      </c>
      <c r="I25" s="50"/>
      <c r="J25" s="24" t="s">
        <v>24</v>
      </c>
      <c r="K25" s="4">
        <f t="shared" si="5"/>
        <v>1</v>
      </c>
      <c r="L25" s="46"/>
      <c r="M25" t="s">
        <v>68</v>
      </c>
      <c r="N25" s="1" t="s">
        <v>16</v>
      </c>
      <c r="O25" s="48"/>
      <c r="P25" s="23"/>
      <c r="Q25" s="24"/>
      <c r="R25" s="50"/>
      <c r="S25" s="24" t="s">
        <v>24</v>
      </c>
      <c r="T25" s="4">
        <f t="shared" si="6"/>
        <v>1</v>
      </c>
      <c r="V25" s="12" t="s">
        <v>68</v>
      </c>
      <c r="W25" s="1" t="s">
        <v>16</v>
      </c>
      <c r="X25" s="48"/>
      <c r="Y25" s="23"/>
      <c r="Z25" s="24"/>
      <c r="AA25" s="50"/>
      <c r="AB25" s="24" t="s">
        <v>24</v>
      </c>
      <c r="AC25" s="4">
        <f t="shared" si="7"/>
        <v>1</v>
      </c>
      <c r="AE25" s="12" t="s">
        <v>68</v>
      </c>
      <c r="AF25" s="1" t="s">
        <v>16</v>
      </c>
      <c r="AG25" s="48"/>
      <c r="AH25" s="23"/>
      <c r="AI25" s="24"/>
      <c r="AJ25" s="50"/>
      <c r="AK25" s="24" t="s">
        <v>24</v>
      </c>
      <c r="AL25" s="4">
        <f t="shared" si="8"/>
        <v>0</v>
      </c>
    </row>
    <row r="26" spans="1:38" x14ac:dyDescent="0.2">
      <c r="B26" s="52" t="s">
        <v>79</v>
      </c>
      <c r="C26" s="1">
        <f t="shared" si="9"/>
        <v>17</v>
      </c>
      <c r="D26" t="s">
        <v>59</v>
      </c>
      <c r="E26" s="1" t="s">
        <v>7</v>
      </c>
      <c r="F26" s="48"/>
      <c r="G26" s="23" t="s">
        <v>59</v>
      </c>
      <c r="H26" s="24" t="s">
        <v>7</v>
      </c>
      <c r="I26" s="50"/>
      <c r="J26" s="24" t="s">
        <v>24</v>
      </c>
      <c r="K26" s="4">
        <f t="shared" si="5"/>
        <v>1</v>
      </c>
      <c r="L26" s="46"/>
      <c r="M26" t="s">
        <v>59</v>
      </c>
      <c r="N26" s="1" t="s">
        <v>7</v>
      </c>
      <c r="O26" s="48"/>
      <c r="P26" s="23"/>
      <c r="Q26" s="24"/>
      <c r="R26" s="50"/>
      <c r="S26" s="24" t="s">
        <v>24</v>
      </c>
      <c r="T26" s="4">
        <f t="shared" si="6"/>
        <v>1</v>
      </c>
      <c r="V26" s="12" t="s">
        <v>59</v>
      </c>
      <c r="W26" s="1" t="s">
        <v>7</v>
      </c>
      <c r="X26" s="48"/>
      <c r="Y26" s="23"/>
      <c r="Z26" s="24"/>
      <c r="AA26" s="50"/>
      <c r="AB26" s="24" t="s">
        <v>24</v>
      </c>
      <c r="AC26" s="4">
        <f t="shared" si="7"/>
        <v>1</v>
      </c>
      <c r="AE26" s="12" t="s">
        <v>59</v>
      </c>
      <c r="AF26" s="1" t="s">
        <v>7</v>
      </c>
      <c r="AG26" s="48"/>
      <c r="AH26" s="23"/>
      <c r="AI26" s="24"/>
      <c r="AJ26" s="50"/>
      <c r="AK26" s="24" t="s">
        <v>24</v>
      </c>
      <c r="AL26" s="4">
        <f t="shared" si="8"/>
        <v>0</v>
      </c>
    </row>
    <row r="27" spans="1:38" x14ac:dyDescent="0.2">
      <c r="A27" s="3" t="s">
        <v>50</v>
      </c>
      <c r="B27" s="52" t="s">
        <v>79</v>
      </c>
      <c r="C27" s="1">
        <f t="shared" si="9"/>
        <v>18</v>
      </c>
      <c r="D27" t="s">
        <v>60</v>
      </c>
      <c r="E27" s="1" t="s">
        <v>6</v>
      </c>
      <c r="F27" s="48"/>
      <c r="G27" s="23" t="s">
        <v>60</v>
      </c>
      <c r="H27" s="24" t="s">
        <v>6</v>
      </c>
      <c r="I27" s="50"/>
      <c r="J27" s="24" t="s">
        <v>24</v>
      </c>
      <c r="K27" s="4">
        <f t="shared" si="5"/>
        <v>1</v>
      </c>
      <c r="L27" s="46"/>
      <c r="M27" t="s">
        <v>60</v>
      </c>
      <c r="N27" s="1" t="s">
        <v>6</v>
      </c>
      <c r="O27" s="48"/>
      <c r="P27" s="23"/>
      <c r="Q27" s="24"/>
      <c r="R27" s="50"/>
      <c r="S27" s="24" t="s">
        <v>24</v>
      </c>
      <c r="T27" s="4">
        <f t="shared" si="6"/>
        <v>1</v>
      </c>
      <c r="V27" s="12" t="s">
        <v>60</v>
      </c>
      <c r="W27" s="1" t="s">
        <v>6</v>
      </c>
      <c r="X27" s="48"/>
      <c r="Y27" s="23"/>
      <c r="Z27" s="24"/>
      <c r="AA27" s="50"/>
      <c r="AB27" s="24" t="s">
        <v>24</v>
      </c>
      <c r="AC27" s="4">
        <f t="shared" si="7"/>
        <v>0</v>
      </c>
      <c r="AE27" s="12" t="s">
        <v>60</v>
      </c>
      <c r="AF27" s="1" t="s">
        <v>6</v>
      </c>
      <c r="AG27" s="48"/>
      <c r="AH27" s="23"/>
      <c r="AI27" s="24"/>
      <c r="AJ27" s="50"/>
      <c r="AK27" s="24" t="s">
        <v>24</v>
      </c>
      <c r="AL27" s="4">
        <f t="shared" si="8"/>
        <v>1</v>
      </c>
    </row>
    <row r="28" spans="1:38" x14ac:dyDescent="0.2">
      <c r="A28" s="16">
        <v>6</v>
      </c>
      <c r="D28" s="21" t="s">
        <v>17</v>
      </c>
      <c r="E28" s="1"/>
      <c r="F28" s="14"/>
      <c r="G28" s="9"/>
      <c r="K28" s="6">
        <f>SUM(K18:K25)</f>
        <v>8</v>
      </c>
      <c r="L28" s="46"/>
      <c r="M28" s="21" t="s">
        <v>17</v>
      </c>
      <c r="N28" s="1"/>
      <c r="O28" s="14"/>
      <c r="P28" s="9"/>
      <c r="T28" s="6">
        <f>SUM(T18:T25)</f>
        <v>5</v>
      </c>
      <c r="V28" s="22" t="s">
        <v>17</v>
      </c>
      <c r="W28" s="1"/>
      <c r="X28" s="14"/>
      <c r="Y28" s="9"/>
      <c r="AC28" s="6">
        <f>SUM(AC18:AC25)</f>
        <v>5</v>
      </c>
      <c r="AE28" s="22" t="s">
        <v>17</v>
      </c>
      <c r="AF28" s="1"/>
      <c r="AG28" s="14"/>
      <c r="AH28" s="9"/>
      <c r="AL28" s="6">
        <f>SUM(AL18:AL25)</f>
        <v>6</v>
      </c>
    </row>
    <row r="29" spans="1:38" x14ac:dyDescent="0.2">
      <c r="A29" s="17">
        <v>8</v>
      </c>
      <c r="D29" s="21" t="s">
        <v>18</v>
      </c>
      <c r="E29" s="1"/>
      <c r="F29" s="14"/>
      <c r="G29" s="9"/>
      <c r="K29" s="6">
        <f>MAX(0,$A29-K28)</f>
        <v>0</v>
      </c>
      <c r="L29" s="46"/>
      <c r="M29" s="21" t="s">
        <v>18</v>
      </c>
      <c r="N29" s="1"/>
      <c r="O29" s="14"/>
      <c r="P29" s="9"/>
      <c r="T29" s="6">
        <f>MAX(0,$A29-T28)</f>
        <v>3</v>
      </c>
      <c r="V29" s="22" t="s">
        <v>18</v>
      </c>
      <c r="W29" s="1"/>
      <c r="X29" s="14"/>
      <c r="Y29" s="9"/>
      <c r="AC29" s="6">
        <f>MAX(0,$A29-AC28)</f>
        <v>3</v>
      </c>
      <c r="AE29" s="22" t="s">
        <v>18</v>
      </c>
      <c r="AF29" s="1"/>
      <c r="AG29" s="14"/>
      <c r="AH29" s="9"/>
      <c r="AL29" s="6">
        <f>MAX(0,$A29-AL28)</f>
        <v>2</v>
      </c>
    </row>
    <row r="30" spans="1:38" x14ac:dyDescent="0.2">
      <c r="A30" s="18">
        <v>2</v>
      </c>
      <c r="E30" s="1"/>
      <c r="F30" s="14"/>
      <c r="G30" s="9"/>
      <c r="K30" s="5"/>
      <c r="L30" s="46"/>
      <c r="N30" s="1"/>
      <c r="O30" s="14"/>
      <c r="P30" s="9"/>
      <c r="T30" s="5"/>
      <c r="V30" s="12"/>
      <c r="W30" s="1"/>
      <c r="X30" s="14"/>
      <c r="Y30" s="9"/>
      <c r="AC30" s="5"/>
      <c r="AE30" s="12"/>
      <c r="AF30" s="1"/>
      <c r="AG30" s="14"/>
      <c r="AH30" s="9"/>
      <c r="AL30" s="5"/>
    </row>
    <row r="31" spans="1:38" x14ac:dyDescent="0.2">
      <c r="A31" s="19">
        <v>6</v>
      </c>
      <c r="D31" s="11" t="s">
        <v>51</v>
      </c>
      <c r="G31" s="9"/>
      <c r="K31" s="5"/>
      <c r="L31" s="46"/>
      <c r="M31" s="11" t="s">
        <v>51</v>
      </c>
      <c r="P31" s="9"/>
      <c r="T31" s="5"/>
      <c r="V31" s="10" t="s">
        <v>51</v>
      </c>
      <c r="Y31" s="9"/>
      <c r="AC31" s="5"/>
      <c r="AE31" s="10" t="s">
        <v>51</v>
      </c>
      <c r="AH31" s="9"/>
      <c r="AL31" s="5"/>
    </row>
    <row r="32" spans="1:38" x14ac:dyDescent="0.2">
      <c r="A32" s="2"/>
      <c r="C32" s="1">
        <f>C27+1</f>
        <v>19</v>
      </c>
      <c r="D32" t="s">
        <v>69</v>
      </c>
      <c r="E32" s="1" t="s">
        <v>9</v>
      </c>
      <c r="F32" s="48"/>
      <c r="G32" s="23" t="s">
        <v>69</v>
      </c>
      <c r="H32" s="24" t="s">
        <v>9</v>
      </c>
      <c r="I32" s="50"/>
      <c r="J32" s="24" t="s">
        <v>24</v>
      </c>
      <c r="K32" s="4">
        <f t="shared" ref="K32:K35" si="10">IF($H32="",IF(ISERROR(MATCH($E32,$A$5:$A$6,0)),1,0),IF(ISERROR(MATCH($H32,$A$5:$A$6,0)),1,0))*IF(J32="Yes",1,0)</f>
        <v>1</v>
      </c>
      <c r="L32" s="46"/>
      <c r="M32" t="s">
        <v>69</v>
      </c>
      <c r="N32" s="1" t="s">
        <v>9</v>
      </c>
      <c r="O32" s="48"/>
      <c r="P32" s="23"/>
      <c r="Q32" s="24"/>
      <c r="R32" s="50"/>
      <c r="S32" s="24" t="s">
        <v>24</v>
      </c>
      <c r="T32" s="4">
        <f t="shared" ref="T32:T35" si="11">IF($Q32="",IF(ISERROR(MATCH($N32,$A$8:$A$11,0)),1,0),IF(ISERROR(MATCH($Q32,$A$8:$A$11,0)),1,0))*IF(S32="Yes",1,0)</f>
        <v>1</v>
      </c>
      <c r="V32" s="12" t="s">
        <v>69</v>
      </c>
      <c r="W32" s="1" t="s">
        <v>9</v>
      </c>
      <c r="X32" s="48"/>
      <c r="Y32" s="23"/>
      <c r="Z32" s="24"/>
      <c r="AA32" s="50"/>
      <c r="AB32" s="24" t="s">
        <v>24</v>
      </c>
      <c r="AC32" s="4">
        <f t="shared" ref="AC32:AC35" si="12">IF($Z32="",IF(ISERROR(MATCH($W32,$A$13:$A$18,0)),1,0),IF(ISERROR(MATCH($Z32,$A$13:$A$18,0)),1,0))*IF(AB32="Yes",1,0)</f>
        <v>0</v>
      </c>
      <c r="AE32" s="12" t="s">
        <v>69</v>
      </c>
      <c r="AF32" s="1" t="s">
        <v>9</v>
      </c>
      <c r="AG32" s="48"/>
      <c r="AH32" s="23"/>
      <c r="AI32" s="24"/>
      <c r="AJ32" s="50"/>
      <c r="AK32" s="24" t="s">
        <v>24</v>
      </c>
      <c r="AL32" s="4">
        <f t="shared" ref="AL32:AL35" si="13">IF($AI32="",IF(ISERROR(MATCH($AF32,$A$20:$A$25,0)),1,0),IF(ISERROR(MATCH($AI32,$A$20:$A$25,0)),1,0))*IF(AK32="Yes",1,0)</f>
        <v>1</v>
      </c>
    </row>
    <row r="33" spans="1:38" x14ac:dyDescent="0.2">
      <c r="A33" s="3" t="s">
        <v>23</v>
      </c>
      <c r="C33" s="1">
        <f>C32+1</f>
        <v>20</v>
      </c>
      <c r="D33" t="s">
        <v>70</v>
      </c>
      <c r="E33" s="1" t="s">
        <v>72</v>
      </c>
      <c r="F33" s="48"/>
      <c r="G33" s="23" t="s">
        <v>70</v>
      </c>
      <c r="H33" s="24" t="s">
        <v>72</v>
      </c>
      <c r="I33" s="50"/>
      <c r="J33" s="24" t="s">
        <v>24</v>
      </c>
      <c r="K33" s="4">
        <f t="shared" si="10"/>
        <v>1</v>
      </c>
      <c r="L33" s="46"/>
      <c r="M33" t="s">
        <v>70</v>
      </c>
      <c r="N33" s="1" t="s">
        <v>72</v>
      </c>
      <c r="O33" s="48"/>
      <c r="P33" s="23"/>
      <c r="Q33" s="24"/>
      <c r="R33" s="50"/>
      <c r="S33" s="24" t="s">
        <v>24</v>
      </c>
      <c r="T33" s="4">
        <f t="shared" si="11"/>
        <v>1</v>
      </c>
      <c r="V33" s="12" t="s">
        <v>70</v>
      </c>
      <c r="W33" s="1" t="s">
        <v>72</v>
      </c>
      <c r="X33" s="48"/>
      <c r="Y33" s="23"/>
      <c r="Z33" s="24"/>
      <c r="AA33" s="50"/>
      <c r="AB33" s="24" t="s">
        <v>24</v>
      </c>
      <c r="AC33" s="4">
        <f t="shared" si="12"/>
        <v>0</v>
      </c>
      <c r="AE33" s="12" t="s">
        <v>70</v>
      </c>
      <c r="AF33" s="1" t="s">
        <v>72</v>
      </c>
      <c r="AG33" s="48"/>
      <c r="AH33" s="23"/>
      <c r="AI33" s="24"/>
      <c r="AJ33" s="50"/>
      <c r="AK33" s="24" t="s">
        <v>24</v>
      </c>
      <c r="AL33" s="4">
        <f t="shared" si="13"/>
        <v>1</v>
      </c>
    </row>
    <row r="34" spans="1:38" x14ac:dyDescent="0.2">
      <c r="A34" s="15" t="s">
        <v>0</v>
      </c>
      <c r="B34" s="52" t="s">
        <v>79</v>
      </c>
      <c r="C34" s="1">
        <f>C33+1</f>
        <v>21</v>
      </c>
      <c r="D34" t="s">
        <v>90</v>
      </c>
      <c r="E34" s="1" t="s">
        <v>4</v>
      </c>
      <c r="F34" s="48"/>
      <c r="G34" s="23" t="s">
        <v>90</v>
      </c>
      <c r="H34" s="24" t="s">
        <v>4</v>
      </c>
      <c r="I34" s="50"/>
      <c r="J34" s="24" t="s">
        <v>24</v>
      </c>
      <c r="K34" s="4">
        <f t="shared" si="10"/>
        <v>1</v>
      </c>
      <c r="L34" s="46"/>
      <c r="M34" t="s">
        <v>90</v>
      </c>
      <c r="N34" s="1" t="s">
        <v>4</v>
      </c>
      <c r="O34" s="48"/>
      <c r="P34" s="23"/>
      <c r="Q34" s="24"/>
      <c r="R34" s="50"/>
      <c r="S34" s="24" t="s">
        <v>24</v>
      </c>
      <c r="T34" s="4">
        <f t="shared" si="11"/>
        <v>0</v>
      </c>
      <c r="V34" s="12" t="s">
        <v>90</v>
      </c>
      <c r="W34" s="1" t="s">
        <v>4</v>
      </c>
      <c r="X34" s="48"/>
      <c r="Y34" s="23"/>
      <c r="Z34" s="24"/>
      <c r="AA34" s="50"/>
      <c r="AB34" s="24" t="s">
        <v>24</v>
      </c>
      <c r="AC34" s="4">
        <f t="shared" si="12"/>
        <v>1</v>
      </c>
      <c r="AE34" s="12" t="s">
        <v>90</v>
      </c>
      <c r="AF34" s="1" t="s">
        <v>4</v>
      </c>
      <c r="AG34" s="48"/>
      <c r="AH34" s="23"/>
      <c r="AI34" s="24"/>
      <c r="AJ34" s="50"/>
      <c r="AK34" s="24" t="s">
        <v>24</v>
      </c>
      <c r="AL34" s="4">
        <f t="shared" si="13"/>
        <v>1</v>
      </c>
    </row>
    <row r="35" spans="1:38" x14ac:dyDescent="0.2">
      <c r="A35" s="15" t="s">
        <v>72</v>
      </c>
      <c r="B35" s="52" t="s">
        <v>79</v>
      </c>
      <c r="C35" s="1">
        <f>C34+1</f>
        <v>22</v>
      </c>
      <c r="D35" t="s">
        <v>71</v>
      </c>
      <c r="E35" s="1" t="s">
        <v>10</v>
      </c>
      <c r="F35" s="48"/>
      <c r="G35" s="23" t="s">
        <v>71</v>
      </c>
      <c r="H35" s="24" t="s">
        <v>10</v>
      </c>
      <c r="I35" s="50"/>
      <c r="J35" s="24" t="s">
        <v>25</v>
      </c>
      <c r="K35" s="4">
        <f t="shared" si="10"/>
        <v>0</v>
      </c>
      <c r="L35" s="46"/>
      <c r="M35" t="s">
        <v>71</v>
      </c>
      <c r="N35" s="1" t="s">
        <v>10</v>
      </c>
      <c r="O35" s="48"/>
      <c r="P35" s="23"/>
      <c r="Q35" s="24"/>
      <c r="R35" s="50"/>
      <c r="S35" s="24" t="s">
        <v>25</v>
      </c>
      <c r="T35" s="4">
        <f t="shared" si="11"/>
        <v>0</v>
      </c>
      <c r="V35" s="12" t="s">
        <v>71</v>
      </c>
      <c r="W35" s="1" t="s">
        <v>10</v>
      </c>
      <c r="X35" s="48"/>
      <c r="Y35" s="23"/>
      <c r="Z35" s="24"/>
      <c r="AA35" s="50"/>
      <c r="AB35" s="24" t="s">
        <v>25</v>
      </c>
      <c r="AC35" s="4">
        <f t="shared" si="12"/>
        <v>0</v>
      </c>
      <c r="AE35" s="12" t="s">
        <v>71</v>
      </c>
      <c r="AF35" s="1" t="s">
        <v>10</v>
      </c>
      <c r="AG35" s="48"/>
      <c r="AH35" s="23"/>
      <c r="AI35" s="24"/>
      <c r="AJ35" s="50"/>
      <c r="AK35" s="24" t="s">
        <v>25</v>
      </c>
      <c r="AL35" s="4">
        <f t="shared" si="13"/>
        <v>0</v>
      </c>
    </row>
    <row r="36" spans="1:38" x14ac:dyDescent="0.2">
      <c r="A36" s="15" t="s">
        <v>11</v>
      </c>
      <c r="D36" s="21" t="s">
        <v>17</v>
      </c>
      <c r="E36" s="1"/>
      <c r="F36" s="14"/>
      <c r="G36" s="9"/>
      <c r="K36" s="6">
        <f>SUM(K32:K35)</f>
        <v>3</v>
      </c>
      <c r="L36" s="46"/>
      <c r="M36" s="21" t="s">
        <v>17</v>
      </c>
      <c r="N36" s="1"/>
      <c r="O36" s="14"/>
      <c r="P36" s="9"/>
      <c r="T36" s="6">
        <f>SUM(T32:T35)</f>
        <v>2</v>
      </c>
      <c r="V36" s="22" t="s">
        <v>17</v>
      </c>
      <c r="W36" s="1"/>
      <c r="X36" s="14"/>
      <c r="Y36" s="9"/>
      <c r="AC36" s="6">
        <f>SUM(AC32:AC35)</f>
        <v>1</v>
      </c>
      <c r="AE36" s="22" t="s">
        <v>17</v>
      </c>
      <c r="AF36" s="1"/>
      <c r="AG36" s="14"/>
      <c r="AH36" s="9"/>
      <c r="AL36" s="6">
        <f>SUM(AL32:AL35)</f>
        <v>3</v>
      </c>
    </row>
    <row r="37" spans="1:38" x14ac:dyDescent="0.2">
      <c r="A37" s="15" t="s">
        <v>5</v>
      </c>
      <c r="D37" s="21" t="s">
        <v>18</v>
      </c>
      <c r="E37" s="1"/>
      <c r="F37" s="14"/>
      <c r="G37" s="9"/>
      <c r="K37" s="6">
        <f>MAX(0,$A30-K36)</f>
        <v>0</v>
      </c>
      <c r="L37" s="46"/>
      <c r="M37" s="21" t="s">
        <v>18</v>
      </c>
      <c r="N37" s="1"/>
      <c r="O37" s="14"/>
      <c r="P37" s="9"/>
      <c r="T37" s="6">
        <f>MAX(0,$A30-T36)</f>
        <v>0</v>
      </c>
      <c r="V37" s="22" t="s">
        <v>18</v>
      </c>
      <c r="W37" s="1"/>
      <c r="X37" s="14"/>
      <c r="Y37" s="9"/>
      <c r="AC37" s="6">
        <f>MAX(0,$A30-AC36)</f>
        <v>1</v>
      </c>
      <c r="AE37" s="22" t="s">
        <v>18</v>
      </c>
      <c r="AF37" s="1"/>
      <c r="AG37" s="14"/>
      <c r="AH37" s="9"/>
      <c r="AL37" s="6">
        <f>MAX(0,$A30-AL36)</f>
        <v>0</v>
      </c>
    </row>
    <row r="38" spans="1:38" x14ac:dyDescent="0.2">
      <c r="A38" s="15" t="s">
        <v>6</v>
      </c>
      <c r="E38" s="1"/>
      <c r="F38" s="14"/>
      <c r="G38" s="9"/>
      <c r="K38" s="5"/>
      <c r="L38" s="46"/>
      <c r="N38" s="1"/>
      <c r="O38" s="14"/>
      <c r="P38" s="9"/>
      <c r="T38" s="5"/>
      <c r="V38" s="12"/>
      <c r="W38" s="1"/>
      <c r="X38" s="14"/>
      <c r="Y38" s="9"/>
      <c r="AC38" s="5"/>
      <c r="AE38" s="12"/>
      <c r="AF38" s="1"/>
      <c r="AG38" s="14"/>
      <c r="AH38" s="9"/>
      <c r="AL38" s="5"/>
    </row>
    <row r="39" spans="1:38" x14ac:dyDescent="0.2">
      <c r="A39" s="15" t="s">
        <v>7</v>
      </c>
      <c r="D39" s="2" t="s">
        <v>44</v>
      </c>
      <c r="G39" s="9"/>
      <c r="K39" s="5"/>
      <c r="L39" s="46"/>
      <c r="M39" s="2" t="s">
        <v>44</v>
      </c>
      <c r="P39" s="9"/>
      <c r="T39" s="5"/>
      <c r="V39" s="10" t="s">
        <v>44</v>
      </c>
      <c r="Y39" s="9"/>
      <c r="AC39" s="5"/>
      <c r="AE39" s="10" t="s">
        <v>44</v>
      </c>
      <c r="AH39" s="9"/>
      <c r="AL39" s="5"/>
    </row>
    <row r="40" spans="1:38" x14ac:dyDescent="0.2">
      <c r="A40" s="15" t="s">
        <v>12</v>
      </c>
      <c r="C40" s="1">
        <f>C35+1</f>
        <v>23</v>
      </c>
      <c r="D40" t="s">
        <v>91</v>
      </c>
      <c r="E40" s="1" t="s">
        <v>14</v>
      </c>
      <c r="F40" s="48"/>
      <c r="G40" s="23" t="s">
        <v>91</v>
      </c>
      <c r="H40" s="24" t="s">
        <v>14</v>
      </c>
      <c r="I40" s="50"/>
      <c r="J40" s="24" t="s">
        <v>24</v>
      </c>
      <c r="K40" s="4">
        <f t="shared" ref="K40:K47" si="14">IF($H40="",IF(ISERROR(MATCH($E40,$A$5:$A$6,0)),1,0),IF(ISERROR(MATCH($H40,$A$5:$A$6,0)),1,0))*IF(J40="Yes",1,0)</f>
        <v>0</v>
      </c>
      <c r="L40" s="46"/>
      <c r="M40" t="s">
        <v>91</v>
      </c>
      <c r="N40" s="1" t="s">
        <v>14</v>
      </c>
      <c r="O40" s="48"/>
      <c r="P40" s="66"/>
      <c r="Q40" s="24"/>
      <c r="R40" s="50"/>
      <c r="S40" s="24" t="s">
        <v>24</v>
      </c>
      <c r="T40" s="4">
        <f t="shared" ref="T40:T47" si="15">IF($Q40="",IF(ISERROR(MATCH($N40,$A$8:$A$11,0)),1,0),IF(ISERROR(MATCH($Q40,$A$8:$A$11,0)),1,0))*IF(S40="Yes",1,0)</f>
        <v>1</v>
      </c>
      <c r="V40" s="12" t="s">
        <v>91</v>
      </c>
      <c r="W40" s="1" t="s">
        <v>14</v>
      </c>
      <c r="X40" s="48"/>
      <c r="Y40" s="23"/>
      <c r="Z40" s="24"/>
      <c r="AA40" s="50"/>
      <c r="AB40" s="24" t="s">
        <v>24</v>
      </c>
      <c r="AC40" s="4">
        <f t="shared" ref="AC40:AC47" si="16">IF($Z40="",IF(ISERROR(MATCH($W40,$A$13:$A$18,0)),1,0),IF(ISERROR(MATCH($Z40,$A$13:$A$18,0)),1,0))*IF(AB40="Yes",1,0)</f>
        <v>1</v>
      </c>
      <c r="AE40" s="12" t="s">
        <v>91</v>
      </c>
      <c r="AF40" s="1" t="s">
        <v>14</v>
      </c>
      <c r="AG40" s="48"/>
      <c r="AH40" s="23"/>
      <c r="AI40" s="24"/>
      <c r="AJ40" s="50"/>
      <c r="AK40" s="24" t="s">
        <v>24</v>
      </c>
      <c r="AL40" s="4">
        <f t="shared" ref="AL40:AL47" si="17">IF($AI40="",IF(ISERROR(MATCH($AF40,$A$20:$A$25,0)),1,0),IF(ISERROR(MATCH($AI40,$A$20:$A$25,0)),1,0))*IF(AK40="Yes",1,0)</f>
        <v>1</v>
      </c>
    </row>
    <row r="41" spans="1:38" x14ac:dyDescent="0.2">
      <c r="A41" s="15" t="s">
        <v>8</v>
      </c>
      <c r="C41" s="1">
        <f t="shared" ref="C41:C47" si="18">C40+1</f>
        <v>24</v>
      </c>
      <c r="D41" t="s">
        <v>92</v>
      </c>
      <c r="E41" s="1" t="s">
        <v>14</v>
      </c>
      <c r="F41" s="48"/>
      <c r="G41" s="65" t="s">
        <v>93</v>
      </c>
      <c r="H41" s="24" t="s">
        <v>4</v>
      </c>
      <c r="I41" s="50"/>
      <c r="J41" s="24" t="s">
        <v>24</v>
      </c>
      <c r="K41" s="4">
        <f t="shared" si="14"/>
        <v>1</v>
      </c>
      <c r="L41" s="46"/>
      <c r="M41" t="s">
        <v>93</v>
      </c>
      <c r="N41" s="1" t="s">
        <v>4</v>
      </c>
      <c r="O41" s="48"/>
      <c r="P41" s="66"/>
      <c r="Q41" s="24"/>
      <c r="R41" s="50"/>
      <c r="S41" s="24" t="s">
        <v>24</v>
      </c>
      <c r="T41" s="4">
        <f t="shared" si="15"/>
        <v>0</v>
      </c>
      <c r="V41" s="12" t="s">
        <v>93</v>
      </c>
      <c r="W41" s="1" t="s">
        <v>4</v>
      </c>
      <c r="X41" s="48"/>
      <c r="Y41" s="23"/>
      <c r="Z41" s="24"/>
      <c r="AA41" s="50"/>
      <c r="AB41" s="24" t="s">
        <v>24</v>
      </c>
      <c r="AC41" s="4">
        <f t="shared" si="16"/>
        <v>1</v>
      </c>
      <c r="AE41" s="12" t="s">
        <v>93</v>
      </c>
      <c r="AF41" s="1" t="s">
        <v>4</v>
      </c>
      <c r="AG41" s="48"/>
      <c r="AH41" s="23"/>
      <c r="AI41" s="24"/>
      <c r="AJ41" s="50"/>
      <c r="AK41" s="24" t="s">
        <v>24</v>
      </c>
      <c r="AL41" s="4">
        <f t="shared" si="17"/>
        <v>1</v>
      </c>
    </row>
    <row r="42" spans="1:38" x14ac:dyDescent="0.2">
      <c r="A42" s="15" t="s">
        <v>1</v>
      </c>
      <c r="C42" s="1">
        <f t="shared" si="18"/>
        <v>25</v>
      </c>
      <c r="D42" t="s">
        <v>73</v>
      </c>
      <c r="E42" s="1" t="s">
        <v>1</v>
      </c>
      <c r="F42" s="48"/>
      <c r="G42" s="23" t="s">
        <v>92</v>
      </c>
      <c r="H42" s="24" t="s">
        <v>14</v>
      </c>
      <c r="I42" s="50"/>
      <c r="J42" s="24" t="s">
        <v>24</v>
      </c>
      <c r="K42" s="4">
        <f t="shared" si="14"/>
        <v>0</v>
      </c>
      <c r="L42" s="46"/>
      <c r="M42" t="s">
        <v>92</v>
      </c>
      <c r="N42" s="1" t="s">
        <v>14</v>
      </c>
      <c r="O42" s="48"/>
      <c r="P42" s="66"/>
      <c r="Q42" s="24"/>
      <c r="R42" s="50"/>
      <c r="S42" s="24" t="s">
        <v>24</v>
      </c>
      <c r="T42" s="4">
        <f t="shared" si="15"/>
        <v>1</v>
      </c>
      <c r="V42" s="12" t="s">
        <v>92</v>
      </c>
      <c r="W42" s="1" t="s">
        <v>14</v>
      </c>
      <c r="X42" s="48"/>
      <c r="Y42" s="66"/>
      <c r="Z42" s="24"/>
      <c r="AA42" s="50"/>
      <c r="AB42" s="24" t="s">
        <v>24</v>
      </c>
      <c r="AC42" s="4">
        <f t="shared" si="16"/>
        <v>1</v>
      </c>
      <c r="AE42" s="12" t="s">
        <v>92</v>
      </c>
      <c r="AF42" s="1" t="s">
        <v>14</v>
      </c>
      <c r="AG42" s="48"/>
      <c r="AH42" s="66"/>
      <c r="AI42" s="24"/>
      <c r="AJ42" s="50"/>
      <c r="AK42" s="24" t="s">
        <v>24</v>
      </c>
      <c r="AL42" s="4">
        <f t="shared" si="17"/>
        <v>1</v>
      </c>
    </row>
    <row r="43" spans="1:38" x14ac:dyDescent="0.2">
      <c r="A43" s="15" t="s">
        <v>13</v>
      </c>
      <c r="C43" s="1">
        <f t="shared" si="18"/>
        <v>26</v>
      </c>
      <c r="D43" t="s">
        <v>74</v>
      </c>
      <c r="E43" s="1" t="s">
        <v>6</v>
      </c>
      <c r="F43" s="48"/>
      <c r="G43" s="23" t="s">
        <v>73</v>
      </c>
      <c r="H43" s="24" t="s">
        <v>1</v>
      </c>
      <c r="I43" s="50"/>
      <c r="J43" s="24" t="s">
        <v>24</v>
      </c>
      <c r="K43" s="4">
        <f t="shared" si="14"/>
        <v>1</v>
      </c>
      <c r="L43" s="46"/>
      <c r="M43" t="s">
        <v>73</v>
      </c>
      <c r="N43" s="1" t="s">
        <v>1</v>
      </c>
      <c r="O43" s="48"/>
      <c r="P43" s="23"/>
      <c r="Q43" s="24"/>
      <c r="R43" s="50"/>
      <c r="S43" s="24" t="s">
        <v>24</v>
      </c>
      <c r="T43" s="4">
        <f t="shared" si="15"/>
        <v>1</v>
      </c>
      <c r="V43" s="12" t="s">
        <v>73</v>
      </c>
      <c r="W43" s="1" t="s">
        <v>1</v>
      </c>
      <c r="X43" s="48"/>
      <c r="Y43" s="23"/>
      <c r="Z43" s="24"/>
      <c r="AA43" s="50"/>
      <c r="AB43" s="24" t="s">
        <v>24</v>
      </c>
      <c r="AC43" s="4">
        <f t="shared" si="16"/>
        <v>0</v>
      </c>
      <c r="AE43" s="12" t="s">
        <v>73</v>
      </c>
      <c r="AF43" s="1" t="s">
        <v>1</v>
      </c>
      <c r="AG43" s="48"/>
      <c r="AH43" s="23"/>
      <c r="AI43" s="24"/>
      <c r="AJ43" s="50"/>
      <c r="AK43" s="24" t="s">
        <v>24</v>
      </c>
      <c r="AL43" s="4">
        <f t="shared" si="17"/>
        <v>1</v>
      </c>
    </row>
    <row r="44" spans="1:38" x14ac:dyDescent="0.2">
      <c r="A44" s="15" t="s">
        <v>9</v>
      </c>
      <c r="C44" s="1">
        <f t="shared" si="18"/>
        <v>27</v>
      </c>
      <c r="D44" t="s">
        <v>75</v>
      </c>
      <c r="E44" s="1" t="s">
        <v>9</v>
      </c>
      <c r="F44" s="48"/>
      <c r="G44" s="23" t="s">
        <v>74</v>
      </c>
      <c r="H44" s="24" t="s">
        <v>6</v>
      </c>
      <c r="I44" s="50"/>
      <c r="J44" s="24" t="s">
        <v>24</v>
      </c>
      <c r="K44" s="4">
        <f t="shared" si="14"/>
        <v>1</v>
      </c>
      <c r="L44" s="46"/>
      <c r="M44" t="s">
        <v>74</v>
      </c>
      <c r="N44" s="1" t="s">
        <v>6</v>
      </c>
      <c r="O44" s="48"/>
      <c r="P44" s="23"/>
      <c r="Q44" s="24"/>
      <c r="R44" s="50"/>
      <c r="S44" s="24" t="s">
        <v>24</v>
      </c>
      <c r="T44" s="4">
        <f t="shared" si="15"/>
        <v>1</v>
      </c>
      <c r="V44" s="12" t="s">
        <v>74</v>
      </c>
      <c r="W44" s="1" t="s">
        <v>6</v>
      </c>
      <c r="X44" s="48"/>
      <c r="Y44" s="23"/>
      <c r="Z44" s="24"/>
      <c r="AA44" s="50"/>
      <c r="AB44" s="24" t="s">
        <v>24</v>
      </c>
      <c r="AC44" s="4">
        <f t="shared" si="16"/>
        <v>0</v>
      </c>
      <c r="AE44" s="12" t="s">
        <v>74</v>
      </c>
      <c r="AF44" s="1" t="s">
        <v>6</v>
      </c>
      <c r="AG44" s="48"/>
      <c r="AH44" s="23"/>
      <c r="AI44" s="24"/>
      <c r="AJ44" s="50"/>
      <c r="AK44" s="24" t="s">
        <v>24</v>
      </c>
      <c r="AL44" s="4">
        <f t="shared" si="17"/>
        <v>1</v>
      </c>
    </row>
    <row r="45" spans="1:38" x14ac:dyDescent="0.2">
      <c r="A45" s="15" t="s">
        <v>2</v>
      </c>
      <c r="C45" s="1">
        <f t="shared" si="18"/>
        <v>28</v>
      </c>
      <c r="D45" t="s">
        <v>76</v>
      </c>
      <c r="E45" s="1" t="s">
        <v>9</v>
      </c>
      <c r="F45" s="48"/>
      <c r="G45" s="23" t="s">
        <v>76</v>
      </c>
      <c r="H45" s="24" t="s">
        <v>9</v>
      </c>
      <c r="I45" s="50"/>
      <c r="J45" s="24" t="s">
        <v>24</v>
      </c>
      <c r="K45" s="4">
        <f t="shared" si="14"/>
        <v>1</v>
      </c>
      <c r="L45" s="46"/>
      <c r="M45" t="s">
        <v>76</v>
      </c>
      <c r="N45" s="1" t="s">
        <v>9</v>
      </c>
      <c r="O45" s="48"/>
      <c r="P45" s="23"/>
      <c r="Q45" s="24"/>
      <c r="R45" s="50"/>
      <c r="S45" s="24" t="s">
        <v>24</v>
      </c>
      <c r="T45" s="4">
        <f t="shared" si="15"/>
        <v>1</v>
      </c>
      <c r="V45" s="12" t="s">
        <v>76</v>
      </c>
      <c r="W45" s="1" t="s">
        <v>9</v>
      </c>
      <c r="X45" s="48"/>
      <c r="Y45" s="23"/>
      <c r="Z45" s="24"/>
      <c r="AA45" s="50"/>
      <c r="AB45" s="24" t="s">
        <v>24</v>
      </c>
      <c r="AC45" s="4">
        <f t="shared" si="16"/>
        <v>0</v>
      </c>
      <c r="AE45" s="12" t="s">
        <v>76</v>
      </c>
      <c r="AF45" s="1" t="s">
        <v>9</v>
      </c>
      <c r="AG45" s="48"/>
      <c r="AH45" s="23"/>
      <c r="AI45" s="24"/>
      <c r="AJ45" s="50"/>
      <c r="AK45" s="24" t="s">
        <v>24</v>
      </c>
      <c r="AL45" s="4">
        <f t="shared" si="17"/>
        <v>1</v>
      </c>
    </row>
    <row r="46" spans="1:38" x14ac:dyDescent="0.2">
      <c r="A46" s="15" t="s">
        <v>14</v>
      </c>
      <c r="B46" s="52" t="s">
        <v>79</v>
      </c>
      <c r="C46" s="1">
        <f t="shared" si="18"/>
        <v>29</v>
      </c>
      <c r="D46" t="s">
        <v>78</v>
      </c>
      <c r="E46" s="1" t="s">
        <v>1</v>
      </c>
      <c r="F46" s="48"/>
      <c r="G46" s="66" t="s">
        <v>78</v>
      </c>
      <c r="H46" s="24" t="s">
        <v>1</v>
      </c>
      <c r="I46" s="50"/>
      <c r="J46" s="24" t="s">
        <v>24</v>
      </c>
      <c r="K46" s="4">
        <f t="shared" si="14"/>
        <v>1</v>
      </c>
      <c r="L46" s="46"/>
      <c r="M46" t="s">
        <v>78</v>
      </c>
      <c r="N46" s="1" t="s">
        <v>1</v>
      </c>
      <c r="O46" s="48"/>
      <c r="P46" s="23"/>
      <c r="Q46" s="24"/>
      <c r="R46" s="50"/>
      <c r="S46" s="24" t="s">
        <v>24</v>
      </c>
      <c r="T46" s="4">
        <f t="shared" si="15"/>
        <v>1</v>
      </c>
      <c r="V46" s="12" t="s">
        <v>78</v>
      </c>
      <c r="W46" s="1" t="s">
        <v>1</v>
      </c>
      <c r="X46" s="48"/>
      <c r="Y46" s="23"/>
      <c r="Z46" s="24"/>
      <c r="AA46" s="50"/>
      <c r="AB46" s="24" t="s">
        <v>24</v>
      </c>
      <c r="AC46" s="4">
        <f t="shared" si="16"/>
        <v>0</v>
      </c>
      <c r="AE46" s="12" t="s">
        <v>78</v>
      </c>
      <c r="AF46" s="1" t="s">
        <v>1</v>
      </c>
      <c r="AG46" s="48"/>
      <c r="AH46" s="23"/>
      <c r="AI46" s="24"/>
      <c r="AJ46" s="50"/>
      <c r="AK46" s="24" t="s">
        <v>24</v>
      </c>
      <c r="AL46" s="4">
        <f t="shared" si="17"/>
        <v>1</v>
      </c>
    </row>
    <row r="47" spans="1:38" x14ac:dyDescent="0.2">
      <c r="A47" s="15" t="s">
        <v>15</v>
      </c>
      <c r="B47" s="52" t="s">
        <v>79</v>
      </c>
      <c r="C47" s="1">
        <f t="shared" si="18"/>
        <v>30</v>
      </c>
      <c r="D47" t="s">
        <v>77</v>
      </c>
      <c r="E47" s="1" t="s">
        <v>6</v>
      </c>
      <c r="F47" s="48"/>
      <c r="G47" s="23" t="s">
        <v>77</v>
      </c>
      <c r="H47" s="24" t="s">
        <v>6</v>
      </c>
      <c r="I47" s="50"/>
      <c r="J47" s="24" t="s">
        <v>24</v>
      </c>
      <c r="K47" s="4">
        <f t="shared" si="14"/>
        <v>1</v>
      </c>
      <c r="L47" s="46"/>
      <c r="M47" t="s">
        <v>77</v>
      </c>
      <c r="N47" s="1" t="s">
        <v>6</v>
      </c>
      <c r="O47" s="48"/>
      <c r="P47" s="23"/>
      <c r="Q47" s="24"/>
      <c r="R47" s="50"/>
      <c r="S47" s="24" t="s">
        <v>24</v>
      </c>
      <c r="T47" s="4">
        <f t="shared" si="15"/>
        <v>1</v>
      </c>
      <c r="V47" s="12" t="s">
        <v>77</v>
      </c>
      <c r="W47" s="1" t="s">
        <v>6</v>
      </c>
      <c r="X47" s="48"/>
      <c r="Y47" s="23"/>
      <c r="Z47" s="24"/>
      <c r="AA47" s="50"/>
      <c r="AB47" s="24" t="s">
        <v>24</v>
      </c>
      <c r="AC47" s="4">
        <f t="shared" si="16"/>
        <v>0</v>
      </c>
      <c r="AE47" s="12" t="s">
        <v>77</v>
      </c>
      <c r="AF47" s="1" t="s">
        <v>6</v>
      </c>
      <c r="AG47" s="48"/>
      <c r="AH47" s="23"/>
      <c r="AI47" s="24"/>
      <c r="AJ47" s="50"/>
      <c r="AK47" s="24" t="s">
        <v>24</v>
      </c>
      <c r="AL47" s="4">
        <f t="shared" si="17"/>
        <v>1</v>
      </c>
    </row>
    <row r="48" spans="1:38" x14ac:dyDescent="0.2">
      <c r="A48" s="15" t="s">
        <v>16</v>
      </c>
      <c r="C48"/>
      <c r="G48"/>
      <c r="H48"/>
      <c r="I48"/>
      <c r="J48"/>
      <c r="L48" s="46"/>
      <c r="P48"/>
      <c r="Q48"/>
      <c r="R48"/>
      <c r="S48"/>
      <c r="V48" s="12"/>
      <c r="Y48"/>
      <c r="Z48"/>
      <c r="AA48"/>
      <c r="AB48"/>
      <c r="AE48" s="12"/>
      <c r="AH48"/>
      <c r="AI48"/>
      <c r="AJ48"/>
      <c r="AK48"/>
    </row>
    <row r="49" spans="1:41" x14ac:dyDescent="0.2">
      <c r="A49" s="15" t="s">
        <v>10</v>
      </c>
      <c r="D49" s="21" t="s">
        <v>17</v>
      </c>
      <c r="E49" s="1"/>
      <c r="F49" s="14"/>
      <c r="G49" s="9"/>
      <c r="K49" s="6">
        <f>SUM(K40:K48)</f>
        <v>6</v>
      </c>
      <c r="L49" s="40"/>
      <c r="M49" s="22" t="s">
        <v>17</v>
      </c>
      <c r="N49" s="1"/>
      <c r="O49" s="14"/>
      <c r="P49" s="9"/>
      <c r="T49" s="6">
        <f>SUM(T40:T48)</f>
        <v>7</v>
      </c>
      <c r="V49" s="22" t="s">
        <v>17</v>
      </c>
      <c r="W49" s="14"/>
      <c r="X49" s="14"/>
      <c r="Y49" s="9"/>
      <c r="AC49" s="6">
        <f>SUM(AC40:AC48)</f>
        <v>3</v>
      </c>
      <c r="AE49" s="22" t="s">
        <v>17</v>
      </c>
      <c r="AF49" s="14"/>
      <c r="AG49" s="14"/>
      <c r="AH49" s="9"/>
      <c r="AL49" s="6">
        <f>SUM(AL40:AL48)</f>
        <v>8</v>
      </c>
      <c r="AM49" s="6"/>
      <c r="AN49" s="6"/>
      <c r="AO49" s="6"/>
    </row>
    <row r="50" spans="1:41" x14ac:dyDescent="0.2">
      <c r="A50" s="15" t="s">
        <v>4</v>
      </c>
      <c r="D50" s="21" t="s">
        <v>18</v>
      </c>
      <c r="E50" s="1"/>
      <c r="F50" s="14"/>
      <c r="G50" s="9"/>
      <c r="K50" s="6">
        <f>MAX(0,$A31-K49)</f>
        <v>0</v>
      </c>
      <c r="L50" s="40"/>
      <c r="M50" s="22" t="s">
        <v>18</v>
      </c>
      <c r="N50" s="1"/>
      <c r="O50" s="14"/>
      <c r="P50" s="9"/>
      <c r="T50" s="6">
        <f>MAX(0,$A31-T49)</f>
        <v>0</v>
      </c>
      <c r="V50" s="22" t="s">
        <v>18</v>
      </c>
      <c r="W50" s="14"/>
      <c r="X50" s="14"/>
      <c r="Y50" s="9"/>
      <c r="AC50" s="6">
        <f>MAX(0,$A31-AC49)</f>
        <v>3</v>
      </c>
      <c r="AE50" s="22" t="s">
        <v>18</v>
      </c>
      <c r="AF50" s="14"/>
      <c r="AG50" s="14"/>
      <c r="AH50" s="9"/>
      <c r="AL50" s="6">
        <f>MAX(0,$A31-AL49)</f>
        <v>0</v>
      </c>
      <c r="AM50" s="6"/>
      <c r="AN50" s="6"/>
      <c r="AO50" s="6"/>
    </row>
    <row r="51" spans="1:41" x14ac:dyDescent="0.2">
      <c r="A51" s="15" t="s">
        <v>3</v>
      </c>
      <c r="F51" s="13"/>
      <c r="G51" s="9"/>
      <c r="K51" s="5"/>
      <c r="L51" s="41"/>
      <c r="M51" s="12"/>
      <c r="O51" s="13"/>
      <c r="P51" s="9"/>
      <c r="T51" s="5"/>
      <c r="V51" s="12"/>
      <c r="W51" s="13"/>
      <c r="X51" s="13"/>
      <c r="Y51" s="9"/>
      <c r="AC51" s="5"/>
      <c r="AE51" s="12"/>
      <c r="AF51" s="13"/>
      <c r="AG51" s="13"/>
      <c r="AH51" s="9"/>
      <c r="AL51" s="5"/>
      <c r="AM51" s="5"/>
      <c r="AN51" s="5"/>
      <c r="AO51" s="5"/>
    </row>
    <row r="52" spans="1:41" x14ac:dyDescent="0.2">
      <c r="D52" s="2" t="s">
        <v>19</v>
      </c>
      <c r="F52" s="13"/>
      <c r="G52" s="9"/>
      <c r="K52" s="6">
        <f>K14+K28+K36+K49</f>
        <v>25</v>
      </c>
      <c r="L52" s="40"/>
      <c r="M52" s="10" t="s">
        <v>19</v>
      </c>
      <c r="O52" s="13"/>
      <c r="P52" s="9"/>
      <c r="T52" s="6">
        <f>T14+T28+T36+T49</f>
        <v>21</v>
      </c>
      <c r="V52" s="10" t="s">
        <v>19</v>
      </c>
      <c r="W52" s="13"/>
      <c r="X52" s="13"/>
      <c r="Y52" s="9"/>
      <c r="AC52" s="6">
        <f>AC14+AC28+AC36+AC49</f>
        <v>15</v>
      </c>
      <c r="AE52" s="10" t="s">
        <v>19</v>
      </c>
      <c r="AF52" s="13"/>
      <c r="AG52" s="13"/>
      <c r="AH52" s="9"/>
      <c r="AL52" s="6">
        <f>AL14+AL28+AL36+AL49</f>
        <v>20</v>
      </c>
      <c r="AM52" s="6"/>
      <c r="AN52" s="6"/>
      <c r="AO52" s="6"/>
    </row>
    <row r="53" spans="1:41" ht="15.75" x14ac:dyDescent="0.25">
      <c r="D53" s="20" t="s">
        <v>33</v>
      </c>
      <c r="E53" s="28"/>
      <c r="F53" s="33"/>
      <c r="G53" s="30"/>
      <c r="H53" s="28"/>
      <c r="I53" s="28"/>
      <c r="J53" s="28"/>
      <c r="K53" s="54">
        <f>K15+K29+K37+K50</f>
        <v>0</v>
      </c>
      <c r="L53" s="42"/>
      <c r="M53" s="32" t="s">
        <v>33</v>
      </c>
      <c r="N53" s="28"/>
      <c r="O53" s="33"/>
      <c r="P53" s="30"/>
      <c r="Q53" s="28"/>
      <c r="R53" s="28"/>
      <c r="S53" s="28"/>
      <c r="T53" s="54">
        <f>T15+T29+T37+T50</f>
        <v>3</v>
      </c>
      <c r="U53" s="29"/>
      <c r="V53" s="32" t="s">
        <v>33</v>
      </c>
      <c r="W53" s="33"/>
      <c r="X53" s="33"/>
      <c r="Y53" s="30"/>
      <c r="Z53" s="28"/>
      <c r="AA53" s="28"/>
      <c r="AB53" s="28"/>
      <c r="AC53" s="54">
        <f>AC15+AC29+AC37+AC50</f>
        <v>7</v>
      </c>
      <c r="AD53" s="29"/>
      <c r="AE53" s="32" t="s">
        <v>33</v>
      </c>
      <c r="AF53" s="33"/>
      <c r="AG53" s="33"/>
      <c r="AH53" s="30"/>
      <c r="AI53" s="28"/>
      <c r="AJ53" s="28"/>
      <c r="AK53" s="28"/>
      <c r="AL53" s="54">
        <f>AL15+AL29+AL37+AL50</f>
        <v>5</v>
      </c>
      <c r="AM53" s="31"/>
      <c r="AN53" s="31"/>
      <c r="AO53" s="31"/>
    </row>
    <row r="54" spans="1:41" ht="15.75" x14ac:dyDescent="0.25">
      <c r="D54" s="20" t="s">
        <v>81</v>
      </c>
      <c r="E54" s="28"/>
      <c r="F54" s="53">
        <v>500000</v>
      </c>
      <c r="G54" s="30"/>
      <c r="H54" s="28"/>
      <c r="I54" s="28"/>
      <c r="J54" s="28"/>
      <c r="K54" s="31"/>
      <c r="L54" s="42"/>
      <c r="M54" s="32" t="s">
        <v>81</v>
      </c>
      <c r="N54" s="28"/>
      <c r="O54" s="53">
        <v>500000</v>
      </c>
      <c r="P54" s="30"/>
      <c r="Q54" s="28"/>
      <c r="R54" s="28"/>
      <c r="S54" s="28"/>
      <c r="T54" s="31"/>
      <c r="U54" s="29"/>
      <c r="V54" s="32" t="s">
        <v>81</v>
      </c>
      <c r="W54" s="28"/>
      <c r="X54" s="53">
        <v>500000</v>
      </c>
      <c r="Y54" s="30"/>
      <c r="Z54" s="28"/>
      <c r="AA54" s="28"/>
      <c r="AB54" s="28"/>
      <c r="AC54" s="31"/>
      <c r="AD54" s="29"/>
      <c r="AE54" s="32" t="s">
        <v>81</v>
      </c>
      <c r="AF54" s="28"/>
      <c r="AG54" s="53">
        <v>500000</v>
      </c>
      <c r="AH54" s="30"/>
      <c r="AI54" s="28"/>
      <c r="AJ54" s="28"/>
      <c r="AK54" s="28"/>
      <c r="AL54" s="31"/>
      <c r="AM54" s="31"/>
      <c r="AN54" s="31"/>
      <c r="AO54" s="31"/>
    </row>
    <row r="55" spans="1:41" ht="15.75" x14ac:dyDescent="0.25">
      <c r="D55" s="20" t="s">
        <v>82</v>
      </c>
      <c r="E55" s="28"/>
      <c r="F55" s="55">
        <v>650000</v>
      </c>
      <c r="G55" s="30"/>
      <c r="H55" s="28"/>
      <c r="I55" s="28"/>
      <c r="J55" s="28"/>
      <c r="K55" s="31"/>
      <c r="L55" s="42"/>
      <c r="M55" s="32" t="s">
        <v>82</v>
      </c>
      <c r="N55" s="28"/>
      <c r="O55" s="55">
        <v>650000</v>
      </c>
      <c r="P55" s="30"/>
      <c r="Q55" s="28"/>
      <c r="R55" s="28"/>
      <c r="S55" s="28"/>
      <c r="T55" s="31"/>
      <c r="U55" s="29"/>
      <c r="V55" s="32" t="s">
        <v>82</v>
      </c>
      <c r="W55" s="28"/>
      <c r="X55" s="55">
        <v>650000</v>
      </c>
      <c r="Y55" s="30"/>
      <c r="Z55" s="28"/>
      <c r="AA55" s="28"/>
      <c r="AB55" s="28"/>
      <c r="AC55" s="31"/>
      <c r="AD55" s="29"/>
      <c r="AE55" s="32" t="s">
        <v>82</v>
      </c>
      <c r="AF55" s="28"/>
      <c r="AG55" s="55">
        <v>650000</v>
      </c>
      <c r="AH55" s="30"/>
      <c r="AI55" s="28"/>
      <c r="AJ55" s="28"/>
      <c r="AK55" s="28"/>
      <c r="AL55" s="31"/>
      <c r="AM55" s="31"/>
      <c r="AN55" s="31"/>
      <c r="AO55" s="31"/>
    </row>
    <row r="56" spans="1:41" ht="15.75" x14ac:dyDescent="0.25">
      <c r="D56" s="20" t="s">
        <v>83</v>
      </c>
      <c r="E56" s="28"/>
      <c r="F56" s="53">
        <f>SUM(F54-F55)</f>
        <v>-150000</v>
      </c>
      <c r="G56" s="30"/>
      <c r="H56" s="28"/>
      <c r="I56" s="28"/>
      <c r="J56" s="28"/>
      <c r="K56" s="31"/>
      <c r="L56" s="42"/>
      <c r="M56" s="32" t="s">
        <v>83</v>
      </c>
      <c r="N56" s="28"/>
      <c r="O56" s="53">
        <f>SUM(O54-O55)</f>
        <v>-150000</v>
      </c>
      <c r="P56" s="30"/>
      <c r="Q56" s="28"/>
      <c r="R56" s="28"/>
      <c r="S56" s="28"/>
      <c r="T56" s="31"/>
      <c r="U56" s="29"/>
      <c r="V56" s="32" t="s">
        <v>83</v>
      </c>
      <c r="W56" s="28"/>
      <c r="X56" s="53">
        <f>SUM(X54-X55)</f>
        <v>-150000</v>
      </c>
      <c r="Y56" s="30"/>
      <c r="Z56" s="28"/>
      <c r="AA56" s="28"/>
      <c r="AB56" s="28"/>
      <c r="AC56" s="31"/>
      <c r="AD56" s="29"/>
      <c r="AE56" s="32" t="s">
        <v>83</v>
      </c>
      <c r="AF56" s="28"/>
      <c r="AG56" s="53">
        <f>SUM(AG54-AG55)</f>
        <v>-150000</v>
      </c>
      <c r="AH56" s="30"/>
      <c r="AI56" s="28"/>
      <c r="AJ56" s="28"/>
      <c r="AK56" s="28"/>
      <c r="AL56" s="31"/>
      <c r="AM56" s="31"/>
      <c r="AN56" s="31"/>
      <c r="AO56" s="31"/>
    </row>
    <row r="58" spans="1:41" s="29" customFormat="1" ht="15.75" x14ac:dyDescent="0.25">
      <c r="C58" s="28"/>
      <c r="D58" s="34" t="s">
        <v>34</v>
      </c>
      <c r="E58" s="35"/>
      <c r="G58" s="36"/>
      <c r="H58" s="37">
        <f>K53+T53+AC53+AL53</f>
        <v>15</v>
      </c>
      <c r="I58" s="28"/>
      <c r="J58" s="28"/>
      <c r="AK58" s="28"/>
    </row>
    <row r="60" spans="1:41" ht="15.75" x14ac:dyDescent="0.25">
      <c r="A60" s="70" t="s">
        <v>28</v>
      </c>
      <c r="B60" s="71"/>
      <c r="C60" s="72"/>
      <c r="D60" s="71"/>
      <c r="E60" s="71"/>
      <c r="F60" s="73"/>
      <c r="G60" s="74"/>
      <c r="H60" s="75"/>
      <c r="I60" s="75"/>
      <c r="J60" s="75"/>
      <c r="K60" s="73"/>
      <c r="L60" s="73"/>
      <c r="M60" s="71"/>
      <c r="N60" s="76"/>
      <c r="O60" s="57"/>
      <c r="P60" s="57"/>
      <c r="Q60" s="57"/>
      <c r="R60" s="57"/>
      <c r="S60" s="57"/>
      <c r="T60" s="43"/>
      <c r="U60" s="43"/>
      <c r="V60" s="43"/>
    </row>
    <row r="61" spans="1:41" x14ac:dyDescent="0.2">
      <c r="A61" s="77" t="s">
        <v>29</v>
      </c>
      <c r="B61" s="78"/>
      <c r="C61" s="79"/>
      <c r="D61" s="78"/>
      <c r="E61" s="78"/>
      <c r="F61" s="78"/>
      <c r="G61" s="80"/>
      <c r="H61" s="79"/>
      <c r="I61" s="79"/>
      <c r="J61" s="79"/>
      <c r="K61" s="78"/>
      <c r="L61" s="78"/>
      <c r="M61" s="78"/>
      <c r="N61" s="81"/>
      <c r="O61" s="57"/>
      <c r="P61" s="57"/>
      <c r="Q61" s="57"/>
      <c r="R61" s="57"/>
      <c r="S61" s="57"/>
      <c r="T61" s="43"/>
      <c r="U61" s="43"/>
      <c r="V61" s="43"/>
    </row>
    <row r="62" spans="1:41" x14ac:dyDescent="0.2">
      <c r="A62" s="82" t="s">
        <v>84</v>
      </c>
      <c r="B62" s="78"/>
      <c r="C62" s="79"/>
      <c r="D62" s="78"/>
      <c r="E62" s="78"/>
      <c r="F62" s="78"/>
      <c r="G62" s="80"/>
      <c r="H62" s="79"/>
      <c r="I62" s="79"/>
      <c r="J62" s="79"/>
      <c r="K62" s="78"/>
      <c r="L62" s="78"/>
      <c r="M62" s="78"/>
      <c r="N62" s="81"/>
      <c r="O62" s="57"/>
      <c r="P62" s="57"/>
      <c r="Q62" s="57"/>
      <c r="R62" s="57"/>
      <c r="S62" s="57"/>
      <c r="T62" s="43"/>
      <c r="U62" s="43"/>
      <c r="V62" s="43"/>
    </row>
    <row r="63" spans="1:41" x14ac:dyDescent="0.2">
      <c r="A63" s="83" t="s">
        <v>85</v>
      </c>
      <c r="B63" s="78"/>
      <c r="C63" s="79"/>
      <c r="D63" s="78"/>
      <c r="E63" s="78"/>
      <c r="F63" s="78"/>
      <c r="G63" s="80"/>
      <c r="H63" s="79"/>
      <c r="I63" s="79"/>
      <c r="J63" s="79"/>
      <c r="K63" s="78"/>
      <c r="L63" s="78"/>
      <c r="M63" s="78"/>
      <c r="N63" s="81"/>
      <c r="O63" s="57"/>
      <c r="P63" s="57"/>
      <c r="Q63" s="57"/>
      <c r="R63" s="57"/>
      <c r="S63" s="57"/>
      <c r="T63" s="43"/>
      <c r="U63" s="43"/>
      <c r="V63" s="43"/>
    </row>
    <row r="64" spans="1:41" x14ac:dyDescent="0.2">
      <c r="A64" s="83" t="s">
        <v>30</v>
      </c>
      <c r="B64" s="78"/>
      <c r="C64" s="79"/>
      <c r="D64" s="78"/>
      <c r="E64" s="78"/>
      <c r="F64" s="78"/>
      <c r="G64" s="80"/>
      <c r="H64" s="79"/>
      <c r="I64" s="79"/>
      <c r="J64" s="79"/>
      <c r="K64" s="78"/>
      <c r="L64" s="78"/>
      <c r="M64" s="78"/>
      <c r="N64" s="81"/>
      <c r="O64" s="57"/>
      <c r="P64" s="57"/>
      <c r="Q64" s="57"/>
      <c r="R64" s="57"/>
      <c r="S64" s="57"/>
      <c r="T64" s="43"/>
      <c r="U64" s="43"/>
      <c r="V64" s="43"/>
    </row>
    <row r="65" spans="1:22" x14ac:dyDescent="0.2">
      <c r="A65" s="83" t="s">
        <v>35</v>
      </c>
      <c r="B65" s="78"/>
      <c r="C65" s="79"/>
      <c r="D65" s="78"/>
      <c r="E65" s="78"/>
      <c r="F65" s="78"/>
      <c r="G65" s="80"/>
      <c r="H65" s="79"/>
      <c r="I65" s="79"/>
      <c r="J65" s="79"/>
      <c r="K65" s="78"/>
      <c r="L65" s="78"/>
      <c r="M65" s="78"/>
      <c r="N65" s="81"/>
      <c r="O65" s="57"/>
      <c r="P65" s="57"/>
      <c r="Q65" s="57"/>
      <c r="R65" s="57"/>
      <c r="S65" s="57"/>
      <c r="T65" s="43"/>
      <c r="U65" s="43"/>
      <c r="V65" s="43"/>
    </row>
    <row r="66" spans="1:22" x14ac:dyDescent="0.2">
      <c r="A66" s="58"/>
      <c r="B66" s="58"/>
      <c r="C66" s="56"/>
      <c r="D66" s="58"/>
      <c r="E66" s="58"/>
      <c r="F66" s="58"/>
      <c r="G66" s="59"/>
      <c r="H66" s="56"/>
      <c r="I66" s="56"/>
      <c r="J66" s="56"/>
      <c r="K66" s="58"/>
      <c r="L66" s="58"/>
      <c r="M66" s="58"/>
      <c r="N66" s="58"/>
      <c r="O66" s="57"/>
      <c r="P66" s="57"/>
      <c r="Q66" s="57"/>
      <c r="R66" s="57"/>
      <c r="S66" s="57"/>
      <c r="T66" s="43"/>
      <c r="U66" s="43"/>
      <c r="V66" s="43"/>
    </row>
  </sheetData>
  <conditionalFormatting sqref="AC6:AC13 AC18:AC27 AC32:AC35 AC40:AC47 AL6:AL13 AL32:AL35 AL40:AL47">
    <cfRule type="cellIs" dxfId="92" priority="189" operator="equal">
      <formula>0</formula>
    </cfRule>
    <cfRule type="cellIs" dxfId="91" priority="190" operator="equal">
      <formula>1</formula>
    </cfRule>
  </conditionalFormatting>
  <conditionalFormatting sqref="AL37 AL50:AO50 AL15 T37 T29 T15 AL29 AC50 AC37 AC29 T50 AC15">
    <cfRule type="cellIs" dxfId="0" priority="188" operator="greaterThan">
      <formula>0</formula>
    </cfRule>
  </conditionalFormatting>
  <conditionalFormatting sqref="H6:H13">
    <cfRule type="expression" dxfId="90" priority="187">
      <formula>AND(NOT(G6=""),H6="")</formula>
    </cfRule>
  </conditionalFormatting>
  <conditionalFormatting sqref="H18:H25 H32:H35 H40:H47">
    <cfRule type="expression" dxfId="89" priority="186">
      <formula>AND(NOT(G18=""),H18="")</formula>
    </cfRule>
  </conditionalFormatting>
  <conditionalFormatting sqref="J18:J25 J40:J47 J32:J35">
    <cfRule type="expression" dxfId="88" priority="182">
      <formula>AND(NOT(H18=""),J18="")</formula>
    </cfRule>
  </conditionalFormatting>
  <conditionalFormatting sqref="J18:J25">
    <cfRule type="expression" dxfId="87" priority="150">
      <formula>AND(NOT(H18=""),J18="")</formula>
    </cfRule>
  </conditionalFormatting>
  <conditionalFormatting sqref="J32:J35">
    <cfRule type="expression" dxfId="86" priority="149">
      <formula>AND(NOT(H32=""),J32="")</formula>
    </cfRule>
  </conditionalFormatting>
  <conditionalFormatting sqref="H26:H27">
    <cfRule type="expression" dxfId="85" priority="141">
      <formula>AND(NOT(G26=""),H26="")</formula>
    </cfRule>
  </conditionalFormatting>
  <conditionalFormatting sqref="K37 K29 K15 K50:L50">
    <cfRule type="cellIs" dxfId="84" priority="153" operator="greaterThan">
      <formula>0</formula>
    </cfRule>
  </conditionalFormatting>
  <conditionalFormatting sqref="J40:J47">
    <cfRule type="expression" dxfId="83" priority="148">
      <formula>AND(NOT(H40=""),J40="")</formula>
    </cfRule>
  </conditionalFormatting>
  <conditionalFormatting sqref="H18:H25 H32:H35 H40:H47">
    <cfRule type="expression" dxfId="82" priority="147">
      <formula>AND(NOT(G18=""),H18="")</formula>
    </cfRule>
  </conditionalFormatting>
  <conditionalFormatting sqref="J6:J9 J11:J13">
    <cfRule type="expression" dxfId="81" priority="192">
      <formula>AND(NOT(H6=""),J6="")</formula>
    </cfRule>
  </conditionalFormatting>
  <conditionalFormatting sqref="H26:H27">
    <cfRule type="expression" dxfId="80" priority="146">
      <formula>AND(NOT(G26=""),H26="")</formula>
    </cfRule>
  </conditionalFormatting>
  <conditionalFormatting sqref="J26:J27">
    <cfRule type="expression" dxfId="79" priority="145">
      <formula>AND(NOT(H26=""),J26="")</formula>
    </cfRule>
  </conditionalFormatting>
  <conditionalFormatting sqref="J26:J27">
    <cfRule type="expression" dxfId="78" priority="142">
      <formula>AND(NOT(H26=""),J26="")</formula>
    </cfRule>
  </conditionalFormatting>
  <conditionalFormatting sqref="AL18:AL27">
    <cfRule type="cellIs" dxfId="77" priority="27" operator="equal">
      <formula>0</formula>
    </cfRule>
    <cfRule type="cellIs" dxfId="76" priority="28" operator="equal">
      <formula>1</formula>
    </cfRule>
  </conditionalFormatting>
  <conditionalFormatting sqref="J10">
    <cfRule type="expression" dxfId="75" priority="135">
      <formula>AND(NOT(H10=""),J10="")</formula>
    </cfRule>
  </conditionalFormatting>
  <conditionalFormatting sqref="AB18:AB25">
    <cfRule type="expression" dxfId="74" priority="82">
      <formula>AND(NOT(Z18=""),AB18="")</formula>
    </cfRule>
  </conditionalFormatting>
  <conditionalFormatting sqref="AB32:AB35">
    <cfRule type="expression" dxfId="73" priority="81">
      <formula>AND(NOT(Z32=""),AB32="")</formula>
    </cfRule>
  </conditionalFormatting>
  <conditionalFormatting sqref="AB40:AB47">
    <cfRule type="expression" dxfId="72" priority="80">
      <formula>AND(NOT(Z40=""),AB40="")</formula>
    </cfRule>
  </conditionalFormatting>
  <conditionalFormatting sqref="AB26:AB27">
    <cfRule type="expression" dxfId="71" priority="76">
      <formula>AND(NOT(Z26=""),AB26="")</formula>
    </cfRule>
  </conditionalFormatting>
  <conditionalFormatting sqref="AK6:AK9 AK11:AK13">
    <cfRule type="expression" dxfId="70" priority="73">
      <formula>AND(NOT(AI6=""),AK6="")</formula>
    </cfRule>
  </conditionalFormatting>
  <conditionalFormatting sqref="Q7 Q9:Q13">
    <cfRule type="expression" dxfId="69" priority="98">
      <formula>AND(NOT(P7=""),Q7="")</formula>
    </cfRule>
  </conditionalFormatting>
  <conditionalFormatting sqref="Q18:Q25 Q32:Q35 Q40:Q47">
    <cfRule type="expression" dxfId="68" priority="97">
      <formula>AND(NOT(P18=""),Q18="")</formula>
    </cfRule>
  </conditionalFormatting>
  <conditionalFormatting sqref="S18:S25 S40:S47 S32:S35">
    <cfRule type="expression" dxfId="67" priority="96">
      <formula>AND(NOT(Q18=""),S18="")</formula>
    </cfRule>
  </conditionalFormatting>
  <conditionalFormatting sqref="S18:S25">
    <cfRule type="expression" dxfId="66" priority="95">
      <formula>AND(NOT(Q18=""),S18="")</formula>
    </cfRule>
  </conditionalFormatting>
  <conditionalFormatting sqref="S32:S35">
    <cfRule type="expression" dxfId="65" priority="94">
      <formula>AND(NOT(Q32=""),S32="")</formula>
    </cfRule>
  </conditionalFormatting>
  <conditionalFormatting sqref="S40:S47">
    <cfRule type="expression" dxfId="64" priority="93">
      <formula>AND(NOT(Q40=""),S40="")</formula>
    </cfRule>
  </conditionalFormatting>
  <conditionalFormatting sqref="Q18:Q25 Q32:Q35 Q40:Q47">
    <cfRule type="expression" dxfId="63" priority="92">
      <formula>AND(NOT(P18=""),Q18="")</formula>
    </cfRule>
  </conditionalFormatting>
  <conditionalFormatting sqref="S6:S9 S11:S13">
    <cfRule type="expression" dxfId="62" priority="99">
      <formula>AND(NOT(Q6=""),S6="")</formula>
    </cfRule>
  </conditionalFormatting>
  <conditionalFormatting sqref="Q26:Q27">
    <cfRule type="expression" dxfId="61" priority="91">
      <formula>AND(NOT(P26=""),Q26="")</formula>
    </cfRule>
  </conditionalFormatting>
  <conditionalFormatting sqref="S26:S27">
    <cfRule type="expression" dxfId="60" priority="90">
      <formula>AND(NOT(Q26=""),S26="")</formula>
    </cfRule>
  </conditionalFormatting>
  <conditionalFormatting sqref="S26:S27">
    <cfRule type="expression" dxfId="59" priority="89">
      <formula>AND(NOT(Q26=""),S26="")</formula>
    </cfRule>
  </conditionalFormatting>
  <conditionalFormatting sqref="Q26:Q27">
    <cfRule type="expression" dxfId="58" priority="88">
      <formula>AND(NOT(P26=""),Q26="")</formula>
    </cfRule>
  </conditionalFormatting>
  <conditionalFormatting sqref="S10">
    <cfRule type="expression" dxfId="57" priority="87">
      <formula>AND(NOT(Q10=""),S10="")</formula>
    </cfRule>
  </conditionalFormatting>
  <conditionalFormatting sqref="AB18:AB25 AB40:AB47 AB32:AB35">
    <cfRule type="expression" dxfId="56" priority="83">
      <formula>AND(NOT(Z18=""),AB18="")</formula>
    </cfRule>
  </conditionalFormatting>
  <conditionalFormatting sqref="AB6:AB9 AB11:AB13">
    <cfRule type="expression" dxfId="55" priority="86">
      <formula>AND(NOT(Z6=""),AB6="")</formula>
    </cfRule>
  </conditionalFormatting>
  <conditionalFormatting sqref="AB26:AB27">
    <cfRule type="expression" dxfId="54" priority="77">
      <formula>AND(NOT(Z26=""),AB26="")</formula>
    </cfRule>
  </conditionalFormatting>
  <conditionalFormatting sqref="AB10">
    <cfRule type="expression" dxfId="53" priority="74">
      <formula>AND(NOT(Z10=""),AB10="")</formula>
    </cfRule>
  </conditionalFormatting>
  <conditionalFormatting sqref="AK18:AK25 AK40:AK47 AK32:AK35">
    <cfRule type="expression" dxfId="52" priority="70">
      <formula>AND(NOT(AI18=""),AK18="")</formula>
    </cfRule>
  </conditionalFormatting>
  <conditionalFormatting sqref="AK18:AK25">
    <cfRule type="expression" dxfId="51" priority="69">
      <formula>AND(NOT(AI18=""),AK18="")</formula>
    </cfRule>
  </conditionalFormatting>
  <conditionalFormatting sqref="AK32:AK35">
    <cfRule type="expression" dxfId="50" priority="68">
      <formula>AND(NOT(AI32=""),AK32="")</formula>
    </cfRule>
  </conditionalFormatting>
  <conditionalFormatting sqref="AK40:AK47">
    <cfRule type="expression" dxfId="49" priority="67">
      <formula>AND(NOT(AI40=""),AK40="")</formula>
    </cfRule>
  </conditionalFormatting>
  <conditionalFormatting sqref="AK26:AK27">
    <cfRule type="expression" dxfId="48" priority="64">
      <formula>AND(NOT(AI26=""),AK26="")</formula>
    </cfRule>
  </conditionalFormatting>
  <conditionalFormatting sqref="AK26:AK27">
    <cfRule type="expression" dxfId="47" priority="63">
      <formula>AND(NOT(AI26=""),AK26="")</formula>
    </cfRule>
  </conditionalFormatting>
  <conditionalFormatting sqref="AK10">
    <cfRule type="expression" dxfId="46" priority="61">
      <formula>AND(NOT(AI10=""),AK10="")</formula>
    </cfRule>
  </conditionalFormatting>
  <conditionalFormatting sqref="K6:K13">
    <cfRule type="cellIs" dxfId="45" priority="59" operator="equal">
      <formula>0</formula>
    </cfRule>
    <cfRule type="cellIs" dxfId="44" priority="60" operator="equal">
      <formula>1</formula>
    </cfRule>
  </conditionalFormatting>
  <conditionalFormatting sqref="K40:K47">
    <cfRule type="cellIs" dxfId="43" priority="37" operator="equal">
      <formula>0</formula>
    </cfRule>
    <cfRule type="cellIs" dxfId="42" priority="38" operator="equal">
      <formula>1</formula>
    </cfRule>
  </conditionalFormatting>
  <conditionalFormatting sqref="T6:T13">
    <cfRule type="cellIs" dxfId="41" priority="49" operator="equal">
      <formula>0</formula>
    </cfRule>
    <cfRule type="cellIs" dxfId="40" priority="50" operator="equal">
      <formula>1</formula>
    </cfRule>
  </conditionalFormatting>
  <conditionalFormatting sqref="T32:T35">
    <cfRule type="cellIs" dxfId="39" priority="33" operator="equal">
      <formula>0</formula>
    </cfRule>
    <cfRule type="cellIs" dxfId="38" priority="34" operator="equal">
      <formula>1</formula>
    </cfRule>
  </conditionalFormatting>
  <conditionalFormatting sqref="K18:K27">
    <cfRule type="cellIs" dxfId="37" priority="41" operator="equal">
      <formula>0</formula>
    </cfRule>
    <cfRule type="cellIs" dxfId="36" priority="42" operator="equal">
      <formula>1</formula>
    </cfRule>
  </conditionalFormatting>
  <conditionalFormatting sqref="K32:K35">
    <cfRule type="cellIs" dxfId="35" priority="39" operator="equal">
      <formula>0</formula>
    </cfRule>
    <cfRule type="cellIs" dxfId="34" priority="40" operator="equal">
      <formula>1</formula>
    </cfRule>
  </conditionalFormatting>
  <conditionalFormatting sqref="T18:T27">
    <cfRule type="cellIs" dxfId="33" priority="35" operator="equal">
      <formula>0</formula>
    </cfRule>
    <cfRule type="cellIs" dxfId="32" priority="36" operator="equal">
      <formula>1</formula>
    </cfRule>
  </conditionalFormatting>
  <conditionalFormatting sqref="T40:T47">
    <cfRule type="cellIs" dxfId="31" priority="31" operator="equal">
      <formula>0</formula>
    </cfRule>
    <cfRule type="cellIs" dxfId="30" priority="32" operator="equal">
      <formula>1</formula>
    </cfRule>
  </conditionalFormatting>
  <conditionalFormatting sqref="Q6">
    <cfRule type="expression" dxfId="29" priority="26">
      <formula>AND(NOT(P6=""),Q6="")</formula>
    </cfRule>
  </conditionalFormatting>
  <conditionalFormatting sqref="Z40:Z47">
    <cfRule type="expression" dxfId="28" priority="23">
      <formula>AND(NOT(Y40=""),Z40="")</formula>
    </cfRule>
  </conditionalFormatting>
  <conditionalFormatting sqref="Z40:Z47">
    <cfRule type="expression" dxfId="27" priority="22">
      <formula>AND(NOT(Y40=""),Z40="")</formula>
    </cfRule>
  </conditionalFormatting>
  <conditionalFormatting sqref="Z32:Z35">
    <cfRule type="expression" dxfId="26" priority="21">
      <formula>AND(NOT(Y32=""),Z32="")</formula>
    </cfRule>
  </conditionalFormatting>
  <conditionalFormatting sqref="Z32:Z35">
    <cfRule type="expression" dxfId="25" priority="20">
      <formula>AND(NOT(Y32=""),Z32="")</formula>
    </cfRule>
  </conditionalFormatting>
  <conditionalFormatting sqref="AI32:AI35">
    <cfRule type="expression" dxfId="24" priority="19">
      <formula>AND(NOT(AH32=""),AI32="")</formula>
    </cfRule>
  </conditionalFormatting>
  <conditionalFormatting sqref="AI32:AI35">
    <cfRule type="expression" dxfId="23" priority="18">
      <formula>AND(NOT(AH32=""),AI32="")</formula>
    </cfRule>
  </conditionalFormatting>
  <conditionalFormatting sqref="AI40:AI47">
    <cfRule type="expression" dxfId="22" priority="17">
      <formula>AND(NOT(AH40=""),AI40="")</formula>
    </cfRule>
  </conditionalFormatting>
  <conditionalFormatting sqref="AI40:AI47">
    <cfRule type="expression" dxfId="21" priority="16">
      <formula>AND(NOT(AH40=""),AI40="")</formula>
    </cfRule>
  </conditionalFormatting>
  <conditionalFormatting sqref="Z18:Z25">
    <cfRule type="expression" dxfId="20" priority="15">
      <formula>AND(NOT(Y18=""),Z18="")</formula>
    </cfRule>
  </conditionalFormatting>
  <conditionalFormatting sqref="Z18:Z25">
    <cfRule type="expression" dxfId="19" priority="14">
      <formula>AND(NOT(Y18=""),Z18="")</formula>
    </cfRule>
  </conditionalFormatting>
  <conditionalFormatting sqref="Z26:Z27">
    <cfRule type="expression" dxfId="18" priority="13">
      <formula>AND(NOT(Y26=""),Z26="")</formula>
    </cfRule>
  </conditionalFormatting>
  <conditionalFormatting sqref="Z26:Z27">
    <cfRule type="expression" dxfId="17" priority="12">
      <formula>AND(NOT(Y26=""),Z26="")</formula>
    </cfRule>
  </conditionalFormatting>
  <conditionalFormatting sqref="AI18:AI25">
    <cfRule type="expression" dxfId="16" priority="11">
      <formula>AND(NOT(AH18=""),AI18="")</formula>
    </cfRule>
  </conditionalFormatting>
  <conditionalFormatting sqref="AI18:AI25">
    <cfRule type="expression" dxfId="15" priority="10">
      <formula>AND(NOT(AH18=""),AI18="")</formula>
    </cfRule>
  </conditionalFormatting>
  <conditionalFormatting sqref="AI26:AI27">
    <cfRule type="expression" dxfId="14" priority="9">
      <formula>AND(NOT(AH26=""),AI26="")</formula>
    </cfRule>
  </conditionalFormatting>
  <conditionalFormatting sqref="AI26:AI27">
    <cfRule type="expression" dxfId="13" priority="8">
      <formula>AND(NOT(AH26=""),AI26="")</formula>
    </cfRule>
  </conditionalFormatting>
  <conditionalFormatting sqref="Z7 Z9:Z13">
    <cfRule type="expression" dxfId="12" priority="7">
      <formula>AND(NOT(Y7=""),Z7="")</formula>
    </cfRule>
  </conditionalFormatting>
  <conditionalFormatting sqref="Z6">
    <cfRule type="expression" dxfId="11" priority="6">
      <formula>AND(NOT(Y6=""),Z6="")</formula>
    </cfRule>
  </conditionalFormatting>
  <conditionalFormatting sqref="AI7 AI9:AI13">
    <cfRule type="expression" dxfId="10" priority="5">
      <formula>AND(NOT(AH7=""),AI7="")</formula>
    </cfRule>
  </conditionalFormatting>
  <conditionalFormatting sqref="AI6">
    <cfRule type="expression" dxfId="9" priority="4">
      <formula>AND(NOT(AH6=""),AI6="")</formula>
    </cfRule>
  </conditionalFormatting>
  <conditionalFormatting sqref="Q8">
    <cfRule type="expression" dxfId="8" priority="3">
      <formula>AND(NOT(P8=""),Q8="")</formula>
    </cfRule>
  </conditionalFormatting>
  <conditionalFormatting sqref="Z8">
    <cfRule type="expression" dxfId="7" priority="2">
      <formula>AND(NOT(Y8=""),Z8="")</formula>
    </cfRule>
  </conditionalFormatting>
  <conditionalFormatting sqref="AI8">
    <cfRule type="expression" dxfId="6" priority="1">
      <formula>AND(NOT(AH8=""),AI8="")</formula>
    </cfRule>
  </conditionalFormatting>
  <dataValidations count="2">
    <dataValidation type="list" allowBlank="1" showInputMessage="1" showErrorMessage="1" sqref="E32:E35 E18:E27 AF40:AF47 H32:H35 N6:N13 H18:H27 E6:E13 Q6:Q13 AF32:AF35 N40:N47 E40:E47 Z6:Z13 Q40:Q47 H6:H13 H40:H47 W40:W47 AI32:AI35 N18:N27 Q32:Q35 Q18:Q27 N32:N35 AF6:AF13 Z40:Z47 AI40:AI47 W32:W35 W18:W27 Z32:Z35 Z18:Z27 W6:W13 AI6:AI13 AI18:AI27 AF18:AF27">
      <formula1>dvTeams</formula1>
    </dataValidation>
    <dataValidation type="list" allowBlank="1" showInputMessage="1" showErrorMessage="1" sqref="J32:J35 J18:J27 AB32:AB35 J40:J47 AB18:AB27 S32:S35 S18:S27 J6:J13 S40:S47 AB40:AB47 AB6:AB13 S6:S13 AK32:AK35 AK18:AK27 AK40:AK47 AK6:AK13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activeCell="E42" sqref="E42"/>
    </sheetView>
  </sheetViews>
  <sheetFormatPr defaultRowHeight="12.75" x14ac:dyDescent="0.2"/>
  <cols>
    <col min="2" max="2" width="4.42578125" customWidth="1"/>
    <col min="4" max="4" width="22.140625" customWidth="1"/>
    <col min="6" max="6" width="9.7109375" bestFit="1" customWidth="1"/>
    <col min="7" max="7" width="26" customWidth="1"/>
    <col min="9" max="9" width="9.7109375" bestFit="1" customWidth="1"/>
    <col min="10" max="10" width="1.7109375" customWidth="1"/>
    <col min="11" max="11" width="9.7109375" bestFit="1" customWidth="1"/>
  </cols>
  <sheetData>
    <row r="1" spans="1:11" ht="4.5" customHeight="1" x14ac:dyDescent="0.2"/>
    <row r="2" spans="1:11" x14ac:dyDescent="0.2">
      <c r="D2" s="69" t="s">
        <v>86</v>
      </c>
      <c r="E2" s="69"/>
      <c r="F2" s="69"/>
      <c r="G2" s="68" t="s">
        <v>87</v>
      </c>
      <c r="H2" s="68"/>
      <c r="I2" s="68"/>
      <c r="J2" s="39"/>
    </row>
    <row r="3" spans="1:11" x14ac:dyDescent="0.2">
      <c r="A3" s="3" t="s">
        <v>45</v>
      </c>
      <c r="C3" s="1"/>
      <c r="F3" s="11"/>
      <c r="G3" s="8"/>
      <c r="H3" s="3"/>
      <c r="I3" s="3"/>
      <c r="J3" s="3"/>
    </row>
    <row r="4" spans="1:11" x14ac:dyDescent="0.2">
      <c r="A4" s="15" t="s">
        <v>12</v>
      </c>
      <c r="C4" s="1"/>
      <c r="D4" s="11" t="s">
        <v>42</v>
      </c>
      <c r="E4" s="3" t="s">
        <v>21</v>
      </c>
      <c r="F4" s="3" t="s">
        <v>41</v>
      </c>
      <c r="G4" s="11" t="s">
        <v>42</v>
      </c>
      <c r="H4" s="3" t="s">
        <v>21</v>
      </c>
      <c r="I4" s="3" t="s">
        <v>41</v>
      </c>
      <c r="J4" s="3"/>
    </row>
    <row r="5" spans="1:11" x14ac:dyDescent="0.2">
      <c r="A5" s="15" t="s">
        <v>14</v>
      </c>
      <c r="C5" s="1">
        <f t="shared" ref="C5:C12" si="0">C4+1</f>
        <v>1</v>
      </c>
      <c r="D5" s="49" t="s">
        <v>52</v>
      </c>
      <c r="E5" s="24" t="s">
        <v>0</v>
      </c>
      <c r="F5" s="61">
        <v>750000</v>
      </c>
      <c r="G5" s="23"/>
      <c r="H5" s="24"/>
      <c r="I5" s="50">
        <v>750000</v>
      </c>
      <c r="J5" s="51"/>
      <c r="K5" s="60">
        <f>SUM(F5-I5)</f>
        <v>0</v>
      </c>
    </row>
    <row r="6" spans="1:11" x14ac:dyDescent="0.2">
      <c r="A6" s="3" t="s">
        <v>46</v>
      </c>
      <c r="C6" s="1">
        <f t="shared" si="0"/>
        <v>2</v>
      </c>
      <c r="D6" s="49" t="s">
        <v>95</v>
      </c>
      <c r="E6" s="24" t="s">
        <v>3</v>
      </c>
      <c r="F6" s="61"/>
      <c r="G6" s="23"/>
      <c r="H6" s="24"/>
      <c r="I6" s="50"/>
      <c r="J6" s="51"/>
      <c r="K6" s="60">
        <f t="shared" ref="K6:K12" si="1">SUM(F6-I6)</f>
        <v>0</v>
      </c>
    </row>
    <row r="7" spans="1:11" x14ac:dyDescent="0.2">
      <c r="A7" s="15" t="s">
        <v>4</v>
      </c>
      <c r="C7" s="1">
        <f t="shared" si="0"/>
        <v>3</v>
      </c>
      <c r="D7" s="49" t="s">
        <v>96</v>
      </c>
      <c r="E7" s="24" t="s">
        <v>0</v>
      </c>
      <c r="F7" s="61"/>
      <c r="G7" s="23"/>
      <c r="H7" s="24"/>
      <c r="I7" s="50"/>
      <c r="J7" s="51"/>
      <c r="K7" s="60">
        <f t="shared" si="1"/>
        <v>0</v>
      </c>
    </row>
    <row r="8" spans="1:11" x14ac:dyDescent="0.2">
      <c r="A8" s="15" t="s">
        <v>3</v>
      </c>
      <c r="C8" s="1">
        <f t="shared" si="0"/>
        <v>4</v>
      </c>
      <c r="D8" s="49" t="s">
        <v>94</v>
      </c>
      <c r="E8" s="24" t="s">
        <v>11</v>
      </c>
      <c r="F8" s="61"/>
      <c r="G8" s="23"/>
      <c r="H8" s="24"/>
      <c r="I8" s="50"/>
      <c r="J8" s="51"/>
      <c r="K8" s="60">
        <f t="shared" si="1"/>
        <v>0</v>
      </c>
    </row>
    <row r="9" spans="1:11" x14ac:dyDescent="0.2">
      <c r="A9" s="15" t="s">
        <v>11</v>
      </c>
      <c r="C9" s="1">
        <f t="shared" si="0"/>
        <v>5</v>
      </c>
      <c r="D9" s="49" t="s">
        <v>97</v>
      </c>
      <c r="E9" s="24" t="s">
        <v>13</v>
      </c>
      <c r="F9" s="61"/>
      <c r="G9" s="23"/>
      <c r="H9" s="24"/>
      <c r="I9" s="50"/>
      <c r="J9" s="51"/>
      <c r="K9" s="60">
        <f t="shared" si="1"/>
        <v>0</v>
      </c>
    </row>
    <row r="10" spans="1:11" x14ac:dyDescent="0.2">
      <c r="A10" s="15" t="s">
        <v>13</v>
      </c>
      <c r="C10" s="1">
        <f t="shared" si="0"/>
        <v>6</v>
      </c>
      <c r="D10" s="49" t="s">
        <v>98</v>
      </c>
      <c r="E10" s="24" t="s">
        <v>1</v>
      </c>
      <c r="F10" s="61"/>
      <c r="G10" s="23"/>
      <c r="H10" s="24"/>
      <c r="I10" s="50"/>
      <c r="J10" s="51"/>
      <c r="K10" s="60">
        <f t="shared" si="1"/>
        <v>0</v>
      </c>
    </row>
    <row r="11" spans="1:11" x14ac:dyDescent="0.2">
      <c r="A11" s="3" t="s">
        <v>47</v>
      </c>
      <c r="B11" s="52" t="s">
        <v>79</v>
      </c>
      <c r="C11" s="1">
        <f t="shared" si="0"/>
        <v>7</v>
      </c>
      <c r="D11" s="49" t="s">
        <v>99</v>
      </c>
      <c r="E11" s="24" t="s">
        <v>6</v>
      </c>
      <c r="F11" s="61"/>
      <c r="G11" s="23"/>
      <c r="H11" s="24"/>
      <c r="I11" s="50"/>
      <c r="J11" s="51"/>
      <c r="K11" s="60">
        <f t="shared" si="1"/>
        <v>0</v>
      </c>
    </row>
    <row r="12" spans="1:11" x14ac:dyDescent="0.2">
      <c r="A12" s="15" t="s">
        <v>2</v>
      </c>
      <c r="B12" s="52" t="s">
        <v>79</v>
      </c>
      <c r="C12" s="1">
        <f t="shared" si="0"/>
        <v>8</v>
      </c>
      <c r="D12" s="49" t="s">
        <v>100</v>
      </c>
      <c r="E12" s="24" t="s">
        <v>7</v>
      </c>
      <c r="F12" s="61"/>
      <c r="G12" s="23"/>
      <c r="H12" s="24"/>
      <c r="I12" s="50"/>
      <c r="J12" s="51"/>
      <c r="K12" s="60">
        <f t="shared" si="1"/>
        <v>0</v>
      </c>
    </row>
    <row r="13" spans="1:11" x14ac:dyDescent="0.2">
      <c r="A13" s="15" t="s">
        <v>1</v>
      </c>
      <c r="C13" s="1"/>
      <c r="D13" s="13"/>
      <c r="E13" s="1"/>
      <c r="F13" s="14"/>
      <c r="G13" s="9"/>
      <c r="H13" s="1"/>
      <c r="I13" s="1"/>
      <c r="J13" s="1"/>
      <c r="K13" s="62">
        <f>SUM(K5:K12)</f>
        <v>0</v>
      </c>
    </row>
    <row r="14" spans="1:11" x14ac:dyDescent="0.2">
      <c r="A14" s="15" t="s">
        <v>72</v>
      </c>
      <c r="C14" s="1"/>
      <c r="D14" s="11" t="s">
        <v>43</v>
      </c>
      <c r="G14" s="11" t="s">
        <v>43</v>
      </c>
      <c r="H14" s="1"/>
      <c r="I14" s="1"/>
      <c r="J14" s="1"/>
    </row>
    <row r="15" spans="1:11" x14ac:dyDescent="0.2">
      <c r="A15" s="15" t="s">
        <v>5</v>
      </c>
      <c r="C15" s="1">
        <f>C12+1</f>
        <v>9</v>
      </c>
      <c r="D15" s="49" t="s">
        <v>61</v>
      </c>
      <c r="E15" s="24" t="s">
        <v>13</v>
      </c>
      <c r="F15" s="61"/>
      <c r="G15" s="23"/>
      <c r="H15" s="24"/>
      <c r="I15" s="50"/>
      <c r="J15" s="51"/>
      <c r="K15" s="60">
        <f>SUM(F15-I15)</f>
        <v>0</v>
      </c>
    </row>
    <row r="16" spans="1:11" x14ac:dyDescent="0.2">
      <c r="A16" s="15" t="s">
        <v>6</v>
      </c>
      <c r="C16" s="1">
        <f t="shared" ref="C16:C24" si="2">C15+1</f>
        <v>10</v>
      </c>
      <c r="D16" s="49" t="s">
        <v>62</v>
      </c>
      <c r="E16" s="24" t="s">
        <v>1</v>
      </c>
      <c r="F16" s="61"/>
      <c r="G16" s="23"/>
      <c r="H16" s="24"/>
      <c r="I16" s="50"/>
      <c r="J16" s="51"/>
      <c r="K16" s="60">
        <f t="shared" ref="K16:K24" si="3">SUM(F16-I16)</f>
        <v>0</v>
      </c>
    </row>
    <row r="17" spans="1:11" x14ac:dyDescent="0.2">
      <c r="A17" s="15" t="s">
        <v>9</v>
      </c>
      <c r="C17" s="1">
        <f t="shared" si="2"/>
        <v>11</v>
      </c>
      <c r="D17" s="49" t="s">
        <v>63</v>
      </c>
      <c r="E17" s="24" t="s">
        <v>5</v>
      </c>
      <c r="F17" s="61"/>
      <c r="G17" s="23"/>
      <c r="H17" s="24"/>
      <c r="I17" s="50"/>
      <c r="J17" s="51"/>
      <c r="K17" s="60">
        <f t="shared" si="3"/>
        <v>0</v>
      </c>
    </row>
    <row r="18" spans="1:11" x14ac:dyDescent="0.2">
      <c r="A18" s="3" t="s">
        <v>48</v>
      </c>
      <c r="C18" s="1">
        <f t="shared" si="2"/>
        <v>12</v>
      </c>
      <c r="D18" s="49" t="s">
        <v>101</v>
      </c>
      <c r="E18" s="24" t="s">
        <v>4</v>
      </c>
      <c r="F18" s="61"/>
      <c r="G18" s="23"/>
      <c r="H18" s="24"/>
      <c r="I18" s="50"/>
      <c r="J18" s="51"/>
      <c r="K18" s="60">
        <f t="shared" si="3"/>
        <v>0</v>
      </c>
    </row>
    <row r="19" spans="1:11" x14ac:dyDescent="0.2">
      <c r="A19" s="15" t="s">
        <v>0</v>
      </c>
      <c r="C19" s="1">
        <f t="shared" si="2"/>
        <v>13</v>
      </c>
      <c r="D19" s="49" t="s">
        <v>102</v>
      </c>
      <c r="E19" s="24" t="s">
        <v>7</v>
      </c>
      <c r="F19" s="61"/>
      <c r="G19" s="23"/>
      <c r="H19" s="24"/>
      <c r="I19" s="50"/>
      <c r="J19" s="51"/>
      <c r="K19" s="60">
        <f t="shared" si="3"/>
        <v>0</v>
      </c>
    </row>
    <row r="20" spans="1:11" x14ac:dyDescent="0.2">
      <c r="A20" s="15" t="s">
        <v>15</v>
      </c>
      <c r="C20" s="1">
        <f t="shared" si="2"/>
        <v>14</v>
      </c>
      <c r="D20" s="49" t="s">
        <v>103</v>
      </c>
      <c r="E20" s="24" t="s">
        <v>5</v>
      </c>
      <c r="F20" s="61"/>
      <c r="G20" s="23"/>
      <c r="H20" s="24"/>
      <c r="I20" s="50"/>
      <c r="J20" s="51"/>
      <c r="K20" s="60">
        <f t="shared" si="3"/>
        <v>0</v>
      </c>
    </row>
    <row r="21" spans="1:11" x14ac:dyDescent="0.2">
      <c r="A21" s="15" t="s">
        <v>16</v>
      </c>
      <c r="C21" s="1">
        <f t="shared" si="2"/>
        <v>15</v>
      </c>
      <c r="D21" s="49" t="s">
        <v>104</v>
      </c>
      <c r="E21" s="24" t="s">
        <v>11</v>
      </c>
      <c r="F21" s="61"/>
      <c r="G21" s="23"/>
      <c r="H21" s="24"/>
      <c r="I21" s="50"/>
      <c r="J21" s="51"/>
      <c r="K21" s="60">
        <f t="shared" si="3"/>
        <v>0</v>
      </c>
    </row>
    <row r="22" spans="1:11" x14ac:dyDescent="0.2">
      <c r="A22" s="15" t="s">
        <v>10</v>
      </c>
      <c r="C22" s="1">
        <f t="shared" si="2"/>
        <v>16</v>
      </c>
      <c r="D22" s="49" t="s">
        <v>105</v>
      </c>
      <c r="E22" s="24" t="s">
        <v>1</v>
      </c>
      <c r="F22" s="61"/>
      <c r="G22" s="23"/>
      <c r="H22" s="24"/>
      <c r="I22" s="50"/>
      <c r="J22" s="51"/>
      <c r="K22" s="60">
        <f t="shared" si="3"/>
        <v>0</v>
      </c>
    </row>
    <row r="23" spans="1:11" x14ac:dyDescent="0.2">
      <c r="A23" s="15" t="s">
        <v>7</v>
      </c>
      <c r="B23" s="52" t="s">
        <v>79</v>
      </c>
      <c r="C23" s="1">
        <f t="shared" si="2"/>
        <v>17</v>
      </c>
      <c r="D23" s="49" t="s">
        <v>106</v>
      </c>
      <c r="E23" s="24" t="s">
        <v>0</v>
      </c>
      <c r="F23" s="61"/>
      <c r="G23" s="23"/>
      <c r="H23" s="24"/>
      <c r="I23" s="50"/>
      <c r="J23" s="51"/>
      <c r="K23" s="60">
        <f t="shared" si="3"/>
        <v>0</v>
      </c>
    </row>
    <row r="24" spans="1:11" x14ac:dyDescent="0.2">
      <c r="A24" s="15" t="s">
        <v>8</v>
      </c>
      <c r="B24" s="52" t="s">
        <v>79</v>
      </c>
      <c r="C24" s="1">
        <f t="shared" si="2"/>
        <v>18</v>
      </c>
      <c r="D24" s="49" t="s">
        <v>107</v>
      </c>
      <c r="E24" s="24" t="s">
        <v>8</v>
      </c>
      <c r="F24" s="61"/>
      <c r="G24" s="23"/>
      <c r="H24" s="24"/>
      <c r="I24" s="50"/>
      <c r="J24" s="51"/>
      <c r="K24" s="60">
        <f t="shared" si="3"/>
        <v>0</v>
      </c>
    </row>
    <row r="25" spans="1:11" x14ac:dyDescent="0.2">
      <c r="C25" s="1"/>
      <c r="D25" s="67" t="s">
        <v>108</v>
      </c>
      <c r="E25" s="1"/>
      <c r="F25" s="14"/>
      <c r="G25" s="9"/>
      <c r="H25" s="1"/>
      <c r="I25" s="1"/>
      <c r="J25" s="1"/>
      <c r="K25" s="62">
        <f>SUM(K15:K24)</f>
        <v>0</v>
      </c>
    </row>
    <row r="26" spans="1:11" x14ac:dyDescent="0.2">
      <c r="A26" s="3" t="s">
        <v>50</v>
      </c>
      <c r="C26" s="1"/>
      <c r="D26" s="11" t="s">
        <v>51</v>
      </c>
      <c r="G26" s="11" t="s">
        <v>51</v>
      </c>
      <c r="H26" s="1"/>
      <c r="I26" s="1"/>
      <c r="J26" s="1"/>
    </row>
    <row r="27" spans="1:11" x14ac:dyDescent="0.2">
      <c r="A27" s="16">
        <v>6</v>
      </c>
      <c r="C27" s="1">
        <f>C24+1</f>
        <v>19</v>
      </c>
      <c r="D27" s="49" t="s">
        <v>69</v>
      </c>
      <c r="E27" s="24" t="s">
        <v>9</v>
      </c>
      <c r="F27" s="61"/>
      <c r="G27" s="23"/>
      <c r="H27" s="24"/>
      <c r="I27" s="50"/>
      <c r="J27" s="51"/>
      <c r="K27" s="60">
        <f t="shared" ref="K27:K30" si="4">SUM(F27-I27)</f>
        <v>0</v>
      </c>
    </row>
    <row r="28" spans="1:11" x14ac:dyDescent="0.2">
      <c r="A28" s="17">
        <v>8</v>
      </c>
      <c r="C28" s="1">
        <f>C27+1</f>
        <v>20</v>
      </c>
      <c r="D28" s="49" t="s">
        <v>109</v>
      </c>
      <c r="E28" s="24" t="s">
        <v>5</v>
      </c>
      <c r="F28" s="61"/>
      <c r="G28" s="23"/>
      <c r="H28" s="24"/>
      <c r="I28" s="50"/>
      <c r="J28" s="51"/>
      <c r="K28" s="60">
        <f t="shared" si="4"/>
        <v>0</v>
      </c>
    </row>
    <row r="29" spans="1:11" x14ac:dyDescent="0.2">
      <c r="A29" s="18">
        <v>2</v>
      </c>
      <c r="B29" s="52" t="s">
        <v>79</v>
      </c>
      <c r="C29" s="1">
        <f>C28+1</f>
        <v>21</v>
      </c>
      <c r="D29" s="49" t="s">
        <v>70</v>
      </c>
      <c r="E29" s="24" t="s">
        <v>72</v>
      </c>
      <c r="F29" s="61"/>
      <c r="G29" s="23"/>
      <c r="H29" s="24"/>
      <c r="I29" s="50"/>
      <c r="J29" s="51"/>
      <c r="K29" s="60">
        <f t="shared" si="4"/>
        <v>0</v>
      </c>
    </row>
    <row r="30" spans="1:11" x14ac:dyDescent="0.2">
      <c r="A30" s="19">
        <v>6</v>
      </c>
      <c r="B30" s="52" t="s">
        <v>79</v>
      </c>
      <c r="C30" s="1">
        <f>C29+1</f>
        <v>22</v>
      </c>
      <c r="D30" s="49" t="s">
        <v>110</v>
      </c>
      <c r="E30" s="24" t="s">
        <v>10</v>
      </c>
      <c r="F30" s="61"/>
      <c r="G30" s="23"/>
      <c r="H30" s="24"/>
      <c r="I30" s="50"/>
      <c r="J30" s="51"/>
      <c r="K30" s="60">
        <f t="shared" si="4"/>
        <v>0</v>
      </c>
    </row>
    <row r="31" spans="1:11" x14ac:dyDescent="0.2">
      <c r="A31" s="2"/>
      <c r="C31" s="1"/>
      <c r="E31" s="1"/>
      <c r="F31" s="14"/>
      <c r="G31" s="9"/>
      <c r="H31" s="1"/>
      <c r="I31" s="1"/>
      <c r="J31" s="1"/>
      <c r="K31" s="62">
        <f>SUM(K27:K30)</f>
        <v>0</v>
      </c>
    </row>
    <row r="32" spans="1:11" x14ac:dyDescent="0.2">
      <c r="A32" s="3" t="s">
        <v>23</v>
      </c>
      <c r="C32" s="1"/>
      <c r="D32" s="2" t="s">
        <v>44</v>
      </c>
      <c r="G32" s="2" t="s">
        <v>44</v>
      </c>
      <c r="H32" s="1"/>
      <c r="I32" s="1"/>
      <c r="J32" s="1"/>
    </row>
    <row r="33" spans="1:11" x14ac:dyDescent="0.2">
      <c r="A33" s="15" t="s">
        <v>0</v>
      </c>
      <c r="C33" s="1">
        <f>C30+1</f>
        <v>23</v>
      </c>
      <c r="D33" s="49" t="s">
        <v>91</v>
      </c>
      <c r="E33" s="24" t="s">
        <v>14</v>
      </c>
      <c r="F33" s="61"/>
      <c r="G33" s="23"/>
      <c r="H33" s="24"/>
      <c r="I33" s="50"/>
      <c r="J33" s="51"/>
      <c r="K33" s="60">
        <f t="shared" ref="K33:K40" si="5">SUM(F33-I33)</f>
        <v>0</v>
      </c>
    </row>
    <row r="34" spans="1:11" x14ac:dyDescent="0.2">
      <c r="A34" s="15" t="s">
        <v>72</v>
      </c>
      <c r="C34" s="1">
        <f t="shared" ref="C34:C40" si="6">C33+1</f>
        <v>24</v>
      </c>
      <c r="D34" s="49" t="s">
        <v>111</v>
      </c>
      <c r="E34" s="24" t="s">
        <v>14</v>
      </c>
      <c r="F34" s="61"/>
      <c r="G34" s="23"/>
      <c r="H34" s="24"/>
      <c r="I34" s="50"/>
      <c r="J34" s="51"/>
      <c r="K34" s="60">
        <f t="shared" si="5"/>
        <v>0</v>
      </c>
    </row>
    <row r="35" spans="1:11" x14ac:dyDescent="0.2">
      <c r="A35" s="15" t="s">
        <v>11</v>
      </c>
      <c r="C35" s="1">
        <f t="shared" si="6"/>
        <v>25</v>
      </c>
      <c r="D35" s="49" t="s">
        <v>112</v>
      </c>
      <c r="E35" s="24" t="s">
        <v>10</v>
      </c>
      <c r="F35" s="61"/>
      <c r="G35" s="23"/>
      <c r="H35" s="24"/>
      <c r="I35" s="50"/>
      <c r="J35" s="51"/>
      <c r="K35" s="60">
        <f t="shared" si="5"/>
        <v>0</v>
      </c>
    </row>
    <row r="36" spans="1:11" x14ac:dyDescent="0.2">
      <c r="A36" s="15" t="s">
        <v>5</v>
      </c>
      <c r="C36" s="1">
        <f t="shared" si="6"/>
        <v>26</v>
      </c>
      <c r="D36" s="49" t="s">
        <v>93</v>
      </c>
      <c r="E36" s="24" t="s">
        <v>4</v>
      </c>
      <c r="F36" s="61"/>
      <c r="G36" s="23"/>
      <c r="H36" s="24"/>
      <c r="I36" s="50"/>
      <c r="J36" s="51"/>
      <c r="K36" s="60">
        <f t="shared" si="5"/>
        <v>0</v>
      </c>
    </row>
    <row r="37" spans="1:11" x14ac:dyDescent="0.2">
      <c r="A37" s="15" t="s">
        <v>6</v>
      </c>
      <c r="C37" s="1">
        <f t="shared" si="6"/>
        <v>27</v>
      </c>
      <c r="D37" s="49" t="s">
        <v>92</v>
      </c>
      <c r="E37" s="24" t="s">
        <v>14</v>
      </c>
      <c r="F37" s="61"/>
      <c r="G37" s="23"/>
      <c r="H37" s="24"/>
      <c r="I37" s="50"/>
      <c r="J37" s="51"/>
      <c r="K37" s="60">
        <f t="shared" si="5"/>
        <v>0</v>
      </c>
    </row>
    <row r="38" spans="1:11" x14ac:dyDescent="0.2">
      <c r="A38" s="15" t="s">
        <v>7</v>
      </c>
      <c r="C38" s="1">
        <f t="shared" si="6"/>
        <v>28</v>
      </c>
      <c r="D38" s="49" t="s">
        <v>113</v>
      </c>
      <c r="E38" s="24" t="s">
        <v>10</v>
      </c>
      <c r="F38" s="61"/>
      <c r="G38" s="23"/>
      <c r="H38" s="24"/>
      <c r="I38" s="50"/>
      <c r="J38" s="51"/>
      <c r="K38" s="60">
        <f t="shared" si="5"/>
        <v>0</v>
      </c>
    </row>
    <row r="39" spans="1:11" x14ac:dyDescent="0.2">
      <c r="A39" s="15" t="s">
        <v>12</v>
      </c>
      <c r="B39" s="52" t="s">
        <v>79</v>
      </c>
      <c r="C39" s="1">
        <f t="shared" si="6"/>
        <v>29</v>
      </c>
      <c r="D39" s="49" t="s">
        <v>114</v>
      </c>
      <c r="E39" s="24" t="s">
        <v>8</v>
      </c>
      <c r="F39" s="61"/>
      <c r="G39" s="23"/>
      <c r="H39" s="24"/>
      <c r="I39" s="50"/>
      <c r="J39" s="51"/>
      <c r="K39" s="60">
        <f t="shared" si="5"/>
        <v>0</v>
      </c>
    </row>
    <row r="40" spans="1:11" x14ac:dyDescent="0.2">
      <c r="A40" s="15" t="s">
        <v>8</v>
      </c>
      <c r="B40" s="52" t="s">
        <v>79</v>
      </c>
      <c r="C40" s="1">
        <f t="shared" si="6"/>
        <v>30</v>
      </c>
      <c r="D40" s="49" t="s">
        <v>115</v>
      </c>
      <c r="E40" s="24" t="s">
        <v>1</v>
      </c>
      <c r="F40" s="61"/>
      <c r="G40" s="23"/>
      <c r="H40" s="24"/>
      <c r="I40" s="50"/>
      <c r="J40" s="51"/>
      <c r="K40" s="60">
        <f t="shared" si="5"/>
        <v>0</v>
      </c>
    </row>
    <row r="41" spans="1:11" x14ac:dyDescent="0.2">
      <c r="A41" s="15" t="s">
        <v>1</v>
      </c>
      <c r="D41" s="67" t="s">
        <v>116</v>
      </c>
      <c r="K41" s="62">
        <f>SUM(K33:K40)</f>
        <v>0</v>
      </c>
    </row>
    <row r="42" spans="1:11" x14ac:dyDescent="0.2">
      <c r="A42" s="15" t="s">
        <v>13</v>
      </c>
    </row>
    <row r="43" spans="1:11" x14ac:dyDescent="0.2">
      <c r="A43" s="15" t="s">
        <v>9</v>
      </c>
      <c r="D43" t="s">
        <v>88</v>
      </c>
      <c r="K43" s="63">
        <v>482000</v>
      </c>
    </row>
    <row r="44" spans="1:11" x14ac:dyDescent="0.2">
      <c r="A44" s="15" t="s">
        <v>2</v>
      </c>
      <c r="D44" t="s">
        <v>89</v>
      </c>
      <c r="K44" s="64">
        <f>SUM(K43-K41)</f>
        <v>482000</v>
      </c>
    </row>
    <row r="45" spans="1:11" x14ac:dyDescent="0.2">
      <c r="A45" s="15" t="s">
        <v>14</v>
      </c>
    </row>
    <row r="46" spans="1:11" x14ac:dyDescent="0.2">
      <c r="A46" s="15" t="s">
        <v>15</v>
      </c>
    </row>
    <row r="47" spans="1:11" x14ac:dyDescent="0.2">
      <c r="A47" s="15" t="s">
        <v>16</v>
      </c>
    </row>
    <row r="48" spans="1:11" x14ac:dyDescent="0.2">
      <c r="A48" s="15" t="s">
        <v>10</v>
      </c>
    </row>
    <row r="49" spans="1:1" x14ac:dyDescent="0.2">
      <c r="A49" s="15" t="s">
        <v>4</v>
      </c>
    </row>
    <row r="50" spans="1:1" x14ac:dyDescent="0.2">
      <c r="A50" s="15" t="s">
        <v>3</v>
      </c>
    </row>
  </sheetData>
  <mergeCells count="2">
    <mergeCell ref="G2:I2"/>
    <mergeCell ref="D2:F2"/>
  </mergeCells>
  <conditionalFormatting sqref="H5:H12">
    <cfRule type="expression" dxfId="5" priority="5">
      <formula>AND(NOT(G5=""),H5="")</formula>
    </cfRule>
  </conditionalFormatting>
  <conditionalFormatting sqref="H15:H22 H27:H30 H33:H40">
    <cfRule type="expression" dxfId="4" priority="4">
      <formula>AND(NOT(G15=""),H15="")</formula>
    </cfRule>
  </conditionalFormatting>
  <conditionalFormatting sqref="H23:H24">
    <cfRule type="expression" dxfId="3" priority="1">
      <formula>AND(NOT(G23=""),H23="")</formula>
    </cfRule>
  </conditionalFormatting>
  <conditionalFormatting sqref="H15:H22 H27:H30 H33:H40">
    <cfRule type="expression" dxfId="2" priority="3">
      <formula>AND(NOT(G15=""),H15="")</formula>
    </cfRule>
  </conditionalFormatting>
  <conditionalFormatting sqref="H23:H24">
    <cfRule type="expression" dxfId="1" priority="2">
      <formula>AND(NOT(G23=""),H23="")</formula>
    </cfRule>
  </conditionalFormatting>
  <dataValidations count="1">
    <dataValidation type="list" allowBlank="1" showInputMessage="1" showErrorMessage="1" sqref="H5:H12 H33:H40 H27:H30 H15:H24 E27:E30 E15:E24 E5:E12 E33:E40">
      <formula1>dvTeams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Bye Planner</vt:lpstr>
      <vt:lpstr>Rolling 22</vt:lpstr>
      <vt:lpstr>dvTeams</vt:lpstr>
      <vt:lpstr>'Bye Planner'!Print_Area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berrype</dc:creator>
  <cp:lastModifiedBy>Canavan, Shaun (Tech Data)</cp:lastModifiedBy>
  <cp:lastPrinted>2012-05-17T07:28:43Z</cp:lastPrinted>
  <dcterms:created xsi:type="dcterms:W3CDTF">2012-05-10T03:03:27Z</dcterms:created>
  <dcterms:modified xsi:type="dcterms:W3CDTF">2018-05-17T08:04:14Z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