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9035" windowHeight="1176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42" i="1" l="1"/>
  <c r="B40" i="1"/>
</calcChain>
</file>

<file path=xl/sharedStrings.xml><?xml version="1.0" encoding="utf-8"?>
<sst xmlns="http://schemas.openxmlformats.org/spreadsheetml/2006/main" count="79" uniqueCount="67">
  <si>
    <t>DEFENDERS</t>
  </si>
  <si>
    <t>B Goddard</t>
  </si>
  <si>
    <t>G Birchall</t>
  </si>
  <si>
    <t>P Hanley</t>
  </si>
  <si>
    <t>C Dixon</t>
  </si>
  <si>
    <t>B Gibbs</t>
  </si>
  <si>
    <t>B Goodes</t>
  </si>
  <si>
    <t>D Terlich</t>
  </si>
  <si>
    <t>L Stevenson</t>
  </si>
  <si>
    <t>MIDFIELDERS</t>
  </si>
  <si>
    <t>K Cornes</t>
  </si>
  <si>
    <t>B Stanton</t>
  </si>
  <si>
    <t>M Barlow</t>
  </si>
  <si>
    <t>A Swallow</t>
  </si>
  <si>
    <t>T Boak</t>
  </si>
  <si>
    <t>R Douglas</t>
  </si>
  <si>
    <t>O Wines</t>
  </si>
  <si>
    <t>J O'Meara</t>
  </si>
  <si>
    <t>M Jones</t>
  </si>
  <si>
    <t>M Evans</t>
  </si>
  <si>
    <t>RUCKS</t>
  </si>
  <si>
    <t>M Kruezer</t>
  </si>
  <si>
    <t>T Goldstein</t>
  </si>
  <si>
    <t>M Blicavs</t>
  </si>
  <si>
    <t>M Daw</t>
  </si>
  <si>
    <t>FORWARDS</t>
  </si>
  <si>
    <t>N Reiwoldt</t>
  </si>
  <si>
    <t>J Westhoff</t>
  </si>
  <si>
    <t>J Bartel</t>
  </si>
  <si>
    <t>M Stokes</t>
  </si>
  <si>
    <t>J Kennedy</t>
  </si>
  <si>
    <t>J Neade</t>
  </si>
  <si>
    <t>S Dwyer</t>
  </si>
  <si>
    <t>B Macaffer</t>
  </si>
  <si>
    <t>Salary Cap Left</t>
  </si>
  <si>
    <t>Salary Cap</t>
  </si>
  <si>
    <t>Total Spend</t>
  </si>
  <si>
    <t>n/a</t>
  </si>
  <si>
    <t>M Leuenberger</t>
  </si>
  <si>
    <t>S Burgoyne</t>
  </si>
  <si>
    <t>Cap - $258,300</t>
  </si>
  <si>
    <t>M Hibberd</t>
  </si>
  <si>
    <t>S Johnson</t>
  </si>
  <si>
    <t>C Enright</t>
  </si>
  <si>
    <t>T Rockliff</t>
  </si>
  <si>
    <t>N Vlastuin</t>
  </si>
  <si>
    <t>G Ablett</t>
  </si>
  <si>
    <t>R Laird</t>
  </si>
  <si>
    <t>J Watson</t>
  </si>
  <si>
    <t>Cap - $341,700</t>
  </si>
  <si>
    <t>Cap - $460,200</t>
  </si>
  <si>
    <t>Cap - $580,700</t>
  </si>
  <si>
    <t>Cap - $577,200</t>
  </si>
  <si>
    <t>J Lewis</t>
  </si>
  <si>
    <t>Cap - $437,600</t>
  </si>
  <si>
    <t>B Houli</t>
  </si>
  <si>
    <t>Cap - $455,500</t>
  </si>
  <si>
    <t>Cap - $483,700</t>
  </si>
  <si>
    <t>R Griffen</t>
  </si>
  <si>
    <t>Weekly</t>
  </si>
  <si>
    <t>Plus Captain</t>
  </si>
  <si>
    <t>Total weekly</t>
  </si>
  <si>
    <t>Total season</t>
  </si>
  <si>
    <t>Best 'real' weekly</t>
  </si>
  <si>
    <t>Points in front of best weekly</t>
  </si>
  <si>
    <t>Best 'real' season</t>
  </si>
  <si>
    <t>Points in front of best season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</si>
</sst>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-&quot;$&quot;* #,##0_-;\-&quot;$&quot;* #,##0_-;_-&quot;$&quot;* &quot;-&quot;_-;_-@_-"/>
    <numFmt numFmtId="44" formatCode="_-&quot;$&quot;* #,##0.00_-;\-&quot;$&quot;* #,##0.00_-;_-&quot;$&quot;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B05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">
    <xf numFmtId="0" fontId="0" fillId="0" borderId="0" xfId="0"/>
    <xf numFmtId="42" fontId="0" fillId="0" borderId="0" xfId="1" applyNumberFormat="1" applyFont="1"/>
    <xf numFmtId="0" fontId="0" fillId="0" borderId="0" xfId="0" applyAlignment="1">
      <alignment horizontal="right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/>
    <xf numFmtId="0" fontId="5" fillId="0" borderId="0" xfId="0" applyFont="1"/>
    <xf numFmtId="0" fontId="4" fillId="0" borderId="0" xfId="0" applyFont="1"/>
    <xf numFmtId="0" fontId="3" fillId="0" borderId="0" xfId="0" applyFont="1"/>
    <xf numFmtId="42" fontId="3" fillId="0" borderId="0" xfId="1" applyNumberFormat="1" applyFont="1"/>
    <xf numFmtId="0" fontId="3" fillId="0" borderId="0" xfId="0" applyFont="1" applyAlignment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48"/>
  <sheetViews>
    <sheetView tabSelected="1" workbookViewId="0">
      <selection activeCell="C20" sqref="C20"/>
    </sheetView>
  </sheetViews>
  <sheetFormatPr defaultRowHeight="15" x14ac:dyDescent="0.25"/>
  <cols>
    <col min="1" max="1" width="15.7109375" customWidth="1"/>
    <col min="2" max="2" width="14.28515625" style="1" bestFit="1" customWidth="1"/>
    <col min="3" max="3" width="30.7109375" customWidth="1"/>
    <col min="4" max="5" width="9.140625" style="2"/>
    <col min="6" max="6" width="13.7109375" style="2" customWidth="1"/>
    <col min="7" max="7" width="9.140625" style="2"/>
    <col min="8" max="8" width="12.7109375" style="2" customWidth="1"/>
    <col min="10" max="10" width="12.7109375" customWidth="1"/>
    <col min="12" max="12" width="12.7109375" style="2" customWidth="1"/>
    <col min="14" max="14" width="12.7109375" style="2" customWidth="1"/>
    <col min="16" max="16" width="12.7109375" style="2" customWidth="1"/>
    <col min="18" max="18" width="12.7109375" style="2" customWidth="1"/>
    <col min="20" max="20" width="12.7109375" style="2" customWidth="1"/>
    <col min="21" max="21" width="9.140625" style="2"/>
  </cols>
  <sheetData>
    <row r="2" spans="1:21" x14ac:dyDescent="0.25">
      <c r="A2" s="9" t="s">
        <v>0</v>
      </c>
      <c r="B2" s="10"/>
      <c r="C2" s="9"/>
      <c r="D2" s="11">
        <v>1</v>
      </c>
      <c r="E2" s="11">
        <v>2</v>
      </c>
      <c r="F2" s="11"/>
      <c r="G2" s="11">
        <v>3</v>
      </c>
      <c r="H2" s="11"/>
      <c r="I2" s="9">
        <v>4</v>
      </c>
      <c r="J2" s="9"/>
      <c r="K2" s="9">
        <v>5</v>
      </c>
      <c r="L2" s="11"/>
      <c r="M2" s="9">
        <v>6</v>
      </c>
      <c r="N2" s="11"/>
      <c r="O2" s="9">
        <v>7</v>
      </c>
      <c r="P2" s="11"/>
      <c r="Q2" s="9">
        <v>8</v>
      </c>
      <c r="R2" s="11"/>
      <c r="S2" s="9">
        <v>9</v>
      </c>
      <c r="T2" s="11"/>
      <c r="U2" s="11">
        <v>10</v>
      </c>
    </row>
    <row r="3" spans="1:21" x14ac:dyDescent="0.25">
      <c r="A3" t="s">
        <v>1</v>
      </c>
      <c r="B3" s="1">
        <v>501300</v>
      </c>
      <c r="D3" s="2">
        <v>71</v>
      </c>
      <c r="E3" s="2">
        <v>121</v>
      </c>
      <c r="G3" s="2">
        <v>103</v>
      </c>
      <c r="I3" s="2">
        <v>96</v>
      </c>
      <c r="J3" s="2"/>
      <c r="K3">
        <v>104</v>
      </c>
      <c r="M3">
        <v>114</v>
      </c>
      <c r="O3">
        <v>101</v>
      </c>
      <c r="Q3">
        <v>106</v>
      </c>
      <c r="S3">
        <v>131</v>
      </c>
      <c r="U3" s="2">
        <v>90</v>
      </c>
    </row>
    <row r="4" spans="1:21" x14ac:dyDescent="0.25">
      <c r="A4" t="s">
        <v>2</v>
      </c>
      <c r="B4" s="1">
        <v>455400</v>
      </c>
      <c r="D4" s="2">
        <v>101</v>
      </c>
      <c r="E4" s="2">
        <v>121</v>
      </c>
      <c r="G4" s="2">
        <v>106</v>
      </c>
      <c r="I4" s="2">
        <v>151</v>
      </c>
      <c r="J4" s="2"/>
      <c r="K4">
        <v>80</v>
      </c>
      <c r="M4">
        <v>50</v>
      </c>
      <c r="O4">
        <v>81</v>
      </c>
      <c r="Q4" s="6">
        <v>36</v>
      </c>
      <c r="R4" s="3" t="s">
        <v>55</v>
      </c>
      <c r="S4">
        <v>92</v>
      </c>
      <c r="U4" s="2">
        <v>90</v>
      </c>
    </row>
    <row r="5" spans="1:21" x14ac:dyDescent="0.25">
      <c r="A5" t="s">
        <v>3</v>
      </c>
      <c r="B5" s="1">
        <v>425300</v>
      </c>
      <c r="D5" s="2">
        <v>87</v>
      </c>
      <c r="E5" s="2">
        <v>124</v>
      </c>
      <c r="G5" s="2">
        <v>108</v>
      </c>
      <c r="H5" s="2" t="s">
        <v>41</v>
      </c>
      <c r="I5" s="2">
        <v>113</v>
      </c>
      <c r="J5" s="2"/>
      <c r="K5">
        <v>97</v>
      </c>
      <c r="M5">
        <v>105</v>
      </c>
      <c r="O5">
        <v>92</v>
      </c>
      <c r="Q5">
        <v>83</v>
      </c>
      <c r="S5">
        <v>113</v>
      </c>
      <c r="U5" s="2">
        <v>99</v>
      </c>
    </row>
    <row r="6" spans="1:21" x14ac:dyDescent="0.25">
      <c r="A6" t="s">
        <v>4</v>
      </c>
      <c r="B6" s="1">
        <v>304800</v>
      </c>
      <c r="D6" s="2">
        <v>98</v>
      </c>
      <c r="E6" s="2">
        <v>110</v>
      </c>
      <c r="F6" s="2" t="s">
        <v>39</v>
      </c>
      <c r="G6" s="2">
        <v>122</v>
      </c>
      <c r="I6" s="2">
        <v>113</v>
      </c>
      <c r="J6" s="2"/>
      <c r="K6">
        <v>95</v>
      </c>
      <c r="M6">
        <v>47</v>
      </c>
      <c r="O6">
        <v>67</v>
      </c>
      <c r="Q6">
        <v>104</v>
      </c>
      <c r="S6">
        <v>83</v>
      </c>
      <c r="U6" s="5">
        <v>72</v>
      </c>
    </row>
    <row r="7" spans="1:21" x14ac:dyDescent="0.25">
      <c r="A7" t="s">
        <v>5</v>
      </c>
      <c r="B7" s="1">
        <v>473300</v>
      </c>
      <c r="D7" s="2">
        <v>133</v>
      </c>
      <c r="E7" s="2">
        <v>83</v>
      </c>
      <c r="G7" s="2">
        <v>90</v>
      </c>
      <c r="I7" s="2">
        <v>93</v>
      </c>
      <c r="J7" s="2" t="s">
        <v>43</v>
      </c>
      <c r="K7">
        <v>91</v>
      </c>
      <c r="M7">
        <v>123</v>
      </c>
      <c r="O7">
        <v>99</v>
      </c>
      <c r="Q7">
        <v>101</v>
      </c>
      <c r="S7">
        <v>101</v>
      </c>
      <c r="U7" s="2">
        <v>85</v>
      </c>
    </row>
    <row r="8" spans="1:21" x14ac:dyDescent="0.25">
      <c r="A8" t="s">
        <v>6</v>
      </c>
      <c r="B8" s="1">
        <v>121300</v>
      </c>
      <c r="D8" s="2">
        <v>91</v>
      </c>
      <c r="E8" s="2">
        <v>82</v>
      </c>
      <c r="G8" s="5">
        <v>48</v>
      </c>
      <c r="H8" s="5"/>
      <c r="I8" s="2">
        <v>115</v>
      </c>
      <c r="J8" s="2"/>
      <c r="K8" s="6">
        <v>61</v>
      </c>
      <c r="L8" s="3" t="s">
        <v>45</v>
      </c>
      <c r="M8">
        <v>78</v>
      </c>
      <c r="O8">
        <v>101</v>
      </c>
      <c r="Q8">
        <v>131</v>
      </c>
      <c r="S8">
        <v>77</v>
      </c>
      <c r="U8" s="2">
        <v>90</v>
      </c>
    </row>
    <row r="9" spans="1:21" x14ac:dyDescent="0.25">
      <c r="A9" t="s">
        <v>7</v>
      </c>
      <c r="B9" s="1">
        <v>102700</v>
      </c>
      <c r="D9" s="5" t="s">
        <v>37</v>
      </c>
      <c r="E9" s="5">
        <v>56</v>
      </c>
      <c r="F9" s="5"/>
      <c r="G9" s="2">
        <v>75</v>
      </c>
      <c r="I9" s="5">
        <v>63</v>
      </c>
      <c r="J9" s="5"/>
      <c r="K9">
        <v>85</v>
      </c>
      <c r="M9" s="6">
        <v>41</v>
      </c>
      <c r="N9" s="5"/>
      <c r="O9" s="6">
        <v>74</v>
      </c>
      <c r="P9" s="5"/>
      <c r="Q9">
        <v>120</v>
      </c>
      <c r="S9" s="6">
        <v>67</v>
      </c>
      <c r="T9" s="5"/>
      <c r="U9" s="5">
        <v>78</v>
      </c>
    </row>
    <row r="10" spans="1:21" x14ac:dyDescent="0.25">
      <c r="A10" t="s">
        <v>8</v>
      </c>
      <c r="B10" s="1">
        <v>108500</v>
      </c>
      <c r="D10" s="5">
        <v>74</v>
      </c>
      <c r="E10" s="5">
        <v>71</v>
      </c>
      <c r="F10" s="5"/>
      <c r="G10" s="5">
        <v>40</v>
      </c>
      <c r="H10" s="5"/>
      <c r="I10" s="5">
        <v>67</v>
      </c>
      <c r="J10" s="5"/>
      <c r="K10" s="6">
        <v>82</v>
      </c>
      <c r="L10" s="5"/>
      <c r="M10" s="6">
        <v>33</v>
      </c>
      <c r="N10" s="3" t="s">
        <v>47</v>
      </c>
      <c r="O10" s="6">
        <v>69</v>
      </c>
      <c r="P10" s="5"/>
      <c r="Q10" s="6">
        <v>67</v>
      </c>
      <c r="R10" s="5"/>
      <c r="S10" s="6">
        <v>58</v>
      </c>
      <c r="T10" s="5"/>
      <c r="U10" s="2">
        <v>101</v>
      </c>
    </row>
    <row r="12" spans="1:21" x14ac:dyDescent="0.25">
      <c r="A12" s="9" t="s">
        <v>9</v>
      </c>
    </row>
    <row r="13" spans="1:21" x14ac:dyDescent="0.25">
      <c r="A13" t="s">
        <v>10</v>
      </c>
      <c r="B13" s="1">
        <v>473000</v>
      </c>
      <c r="D13" s="2">
        <v>119</v>
      </c>
      <c r="E13" s="2">
        <v>116</v>
      </c>
      <c r="G13" s="2">
        <v>128</v>
      </c>
      <c r="I13" s="4">
        <v>156</v>
      </c>
      <c r="J13" s="4"/>
      <c r="K13">
        <v>100</v>
      </c>
      <c r="M13">
        <v>108</v>
      </c>
      <c r="O13">
        <v>99</v>
      </c>
      <c r="Q13">
        <v>103</v>
      </c>
      <c r="R13" s="2" t="s">
        <v>11</v>
      </c>
      <c r="S13">
        <v>144</v>
      </c>
      <c r="U13" s="2">
        <v>149</v>
      </c>
    </row>
    <row r="14" spans="1:21" x14ac:dyDescent="0.25">
      <c r="A14" t="s">
        <v>11</v>
      </c>
      <c r="B14" s="1">
        <v>548900</v>
      </c>
      <c r="D14" s="2">
        <v>115</v>
      </c>
      <c r="E14" s="2">
        <v>142</v>
      </c>
      <c r="G14" s="2">
        <v>109</v>
      </c>
      <c r="I14" s="2">
        <v>130</v>
      </c>
      <c r="J14" s="2"/>
      <c r="K14">
        <v>114</v>
      </c>
      <c r="L14" s="2" t="s">
        <v>46</v>
      </c>
      <c r="M14">
        <v>101</v>
      </c>
      <c r="O14" s="7">
        <v>134</v>
      </c>
      <c r="P14" s="4"/>
      <c r="Q14" s="7">
        <v>135</v>
      </c>
      <c r="R14" s="4"/>
      <c r="S14">
        <v>139</v>
      </c>
      <c r="U14" s="2">
        <v>140</v>
      </c>
    </row>
    <row r="15" spans="1:21" x14ac:dyDescent="0.25">
      <c r="A15" t="s">
        <v>12</v>
      </c>
      <c r="B15" s="1">
        <v>495300</v>
      </c>
      <c r="D15" s="2">
        <v>126</v>
      </c>
      <c r="E15" s="2">
        <v>91</v>
      </c>
      <c r="G15" s="2">
        <v>90</v>
      </c>
      <c r="I15" s="2">
        <v>81</v>
      </c>
      <c r="J15" s="2"/>
      <c r="K15">
        <v>122</v>
      </c>
      <c r="M15">
        <v>81</v>
      </c>
      <c r="O15">
        <v>100</v>
      </c>
      <c r="Q15">
        <v>123</v>
      </c>
      <c r="S15" s="7">
        <v>149</v>
      </c>
      <c r="T15" s="4"/>
      <c r="U15" s="2">
        <v>118</v>
      </c>
    </row>
    <row r="16" spans="1:21" x14ac:dyDescent="0.25">
      <c r="A16" t="s">
        <v>13</v>
      </c>
      <c r="B16" s="1">
        <v>528800</v>
      </c>
      <c r="D16" s="4">
        <v>141</v>
      </c>
      <c r="E16" s="2">
        <v>115</v>
      </c>
      <c r="G16" s="2">
        <v>123</v>
      </c>
      <c r="I16" s="2">
        <v>64</v>
      </c>
      <c r="J16" s="2"/>
      <c r="K16">
        <v>116</v>
      </c>
      <c r="M16">
        <v>98</v>
      </c>
      <c r="O16">
        <v>80</v>
      </c>
      <c r="Q16">
        <v>82</v>
      </c>
      <c r="S16">
        <v>104</v>
      </c>
      <c r="U16" s="2">
        <v>110</v>
      </c>
    </row>
    <row r="17" spans="1:21" x14ac:dyDescent="0.25">
      <c r="A17" t="s">
        <v>14</v>
      </c>
      <c r="B17" s="1">
        <v>431300</v>
      </c>
      <c r="D17" s="2">
        <v>102</v>
      </c>
      <c r="E17" s="2">
        <v>116</v>
      </c>
      <c r="G17" s="2">
        <v>112</v>
      </c>
      <c r="I17" s="2">
        <v>116</v>
      </c>
      <c r="J17" s="2"/>
      <c r="K17">
        <v>91</v>
      </c>
      <c r="M17">
        <v>104</v>
      </c>
      <c r="O17">
        <v>96</v>
      </c>
      <c r="Q17">
        <v>74</v>
      </c>
      <c r="S17">
        <v>109</v>
      </c>
      <c r="T17" s="2" t="s">
        <v>58</v>
      </c>
      <c r="U17" s="4">
        <v>166</v>
      </c>
    </row>
    <row r="18" spans="1:21" x14ac:dyDescent="0.25">
      <c r="A18" t="s">
        <v>15</v>
      </c>
      <c r="B18" s="1">
        <v>372600</v>
      </c>
      <c r="D18" s="2">
        <v>84</v>
      </c>
      <c r="E18" s="2">
        <v>91</v>
      </c>
      <c r="G18" s="2">
        <v>108</v>
      </c>
      <c r="I18" s="2">
        <v>118</v>
      </c>
      <c r="J18" s="2"/>
      <c r="K18">
        <v>99</v>
      </c>
      <c r="M18">
        <v>73</v>
      </c>
      <c r="O18">
        <v>95</v>
      </c>
      <c r="Q18">
        <v>124</v>
      </c>
      <c r="S18">
        <v>123</v>
      </c>
      <c r="U18" s="2">
        <v>103</v>
      </c>
    </row>
    <row r="19" spans="1:21" x14ac:dyDescent="0.25">
      <c r="A19" t="s">
        <v>16</v>
      </c>
      <c r="B19" s="1">
        <v>156700</v>
      </c>
      <c r="D19" s="2">
        <v>99</v>
      </c>
      <c r="E19" s="2">
        <v>81</v>
      </c>
      <c r="G19" s="2">
        <v>126</v>
      </c>
      <c r="I19" s="2">
        <v>101</v>
      </c>
      <c r="J19" s="2"/>
      <c r="K19">
        <v>72</v>
      </c>
      <c r="M19" s="6">
        <v>72</v>
      </c>
      <c r="N19" s="3" t="s">
        <v>48</v>
      </c>
      <c r="O19">
        <v>112</v>
      </c>
      <c r="Q19">
        <v>119</v>
      </c>
      <c r="S19">
        <v>122</v>
      </c>
      <c r="U19" s="2">
        <v>85</v>
      </c>
    </row>
    <row r="20" spans="1:21" x14ac:dyDescent="0.25">
      <c r="A20" t="s">
        <v>17</v>
      </c>
      <c r="B20" s="1">
        <v>108500</v>
      </c>
      <c r="D20" s="2">
        <v>73</v>
      </c>
      <c r="E20" s="2">
        <v>104</v>
      </c>
      <c r="G20" s="5">
        <v>54</v>
      </c>
      <c r="H20" s="5"/>
      <c r="I20" s="5">
        <v>72</v>
      </c>
      <c r="J20" s="5"/>
      <c r="K20">
        <v>115</v>
      </c>
      <c r="M20">
        <v>98</v>
      </c>
      <c r="O20">
        <v>88</v>
      </c>
      <c r="Q20">
        <v>99</v>
      </c>
      <c r="S20">
        <v>86</v>
      </c>
      <c r="U20" s="2">
        <v>82</v>
      </c>
    </row>
    <row r="21" spans="1:21" x14ac:dyDescent="0.25">
      <c r="A21" t="s">
        <v>18</v>
      </c>
      <c r="B21" s="1">
        <v>102700</v>
      </c>
      <c r="D21" s="5">
        <v>69</v>
      </c>
      <c r="E21" s="5">
        <v>48</v>
      </c>
      <c r="F21" s="5"/>
      <c r="G21" s="2">
        <v>86</v>
      </c>
      <c r="I21" s="2">
        <v>92</v>
      </c>
      <c r="J21" s="2"/>
      <c r="K21" s="6">
        <v>66</v>
      </c>
      <c r="L21" s="5"/>
      <c r="M21">
        <v>104</v>
      </c>
      <c r="O21" s="6">
        <v>67</v>
      </c>
      <c r="P21" s="5"/>
      <c r="Q21" s="6">
        <v>72</v>
      </c>
      <c r="R21" s="5"/>
      <c r="S21" s="6">
        <v>98</v>
      </c>
      <c r="T21" s="5"/>
      <c r="U21" s="5">
        <v>40</v>
      </c>
    </row>
    <row r="22" spans="1:21" x14ac:dyDescent="0.25">
      <c r="A22" t="s">
        <v>19</v>
      </c>
      <c r="B22" s="1">
        <v>108500</v>
      </c>
      <c r="D22" s="5" t="s">
        <v>37</v>
      </c>
      <c r="E22" s="5" t="s">
        <v>37</v>
      </c>
      <c r="F22" s="5"/>
      <c r="G22" s="5">
        <v>58</v>
      </c>
      <c r="H22" s="5"/>
      <c r="I22" s="5">
        <v>111</v>
      </c>
      <c r="J22" s="5"/>
      <c r="K22" s="6">
        <v>67</v>
      </c>
      <c r="L22" s="5"/>
      <c r="M22" s="6">
        <v>84</v>
      </c>
      <c r="N22" s="5"/>
      <c r="O22" s="6">
        <v>60</v>
      </c>
      <c r="P22" s="5"/>
      <c r="Q22" s="6">
        <v>72</v>
      </c>
      <c r="R22" s="5"/>
      <c r="S22" s="6">
        <v>63</v>
      </c>
      <c r="T22" s="5"/>
      <c r="U22" s="5">
        <v>52</v>
      </c>
    </row>
    <row r="24" spans="1:21" x14ac:dyDescent="0.25">
      <c r="A24" s="9" t="s">
        <v>20</v>
      </c>
    </row>
    <row r="25" spans="1:21" x14ac:dyDescent="0.25">
      <c r="A25" t="s">
        <v>21</v>
      </c>
      <c r="B25" s="1">
        <v>403700</v>
      </c>
      <c r="D25" s="2">
        <v>114</v>
      </c>
      <c r="E25" s="2">
        <v>91</v>
      </c>
      <c r="F25" s="2" t="s">
        <v>38</v>
      </c>
      <c r="G25" s="2">
        <v>73</v>
      </c>
      <c r="I25" s="2">
        <v>86</v>
      </c>
      <c r="J25" s="2"/>
      <c r="K25">
        <v>98</v>
      </c>
      <c r="M25">
        <v>64</v>
      </c>
      <c r="O25">
        <v>94</v>
      </c>
      <c r="Q25">
        <v>70</v>
      </c>
      <c r="S25">
        <v>65</v>
      </c>
      <c r="T25" s="2" t="s">
        <v>21</v>
      </c>
      <c r="U25" s="2">
        <v>119</v>
      </c>
    </row>
    <row r="26" spans="1:21" x14ac:dyDescent="0.25">
      <c r="A26" t="s">
        <v>22</v>
      </c>
      <c r="B26" s="1">
        <v>407300</v>
      </c>
      <c r="D26" s="2">
        <v>101</v>
      </c>
      <c r="E26" s="2">
        <v>85</v>
      </c>
      <c r="G26" s="2">
        <v>114</v>
      </c>
      <c r="I26" s="2">
        <v>69</v>
      </c>
      <c r="J26" s="2"/>
      <c r="K26">
        <v>68</v>
      </c>
      <c r="M26">
        <v>85</v>
      </c>
      <c r="O26">
        <v>127</v>
      </c>
      <c r="Q26">
        <v>71</v>
      </c>
      <c r="S26">
        <v>77</v>
      </c>
      <c r="U26" s="2">
        <v>117</v>
      </c>
    </row>
    <row r="27" spans="1:21" x14ac:dyDescent="0.25">
      <c r="A27" t="s">
        <v>23</v>
      </c>
      <c r="B27" s="1">
        <v>108500</v>
      </c>
      <c r="D27" s="5">
        <v>32</v>
      </c>
      <c r="E27" s="5">
        <v>57</v>
      </c>
      <c r="F27" s="5"/>
      <c r="G27" s="5">
        <v>45</v>
      </c>
      <c r="H27" s="5"/>
      <c r="I27" s="5">
        <v>33</v>
      </c>
      <c r="J27" s="5"/>
      <c r="K27" s="6">
        <v>22</v>
      </c>
      <c r="L27" s="5"/>
      <c r="M27" s="6">
        <v>65</v>
      </c>
      <c r="N27" s="5"/>
      <c r="O27" s="6">
        <v>67</v>
      </c>
      <c r="P27" s="5"/>
      <c r="Q27" s="6">
        <v>49</v>
      </c>
      <c r="R27" s="5"/>
      <c r="S27" s="6">
        <v>84</v>
      </c>
      <c r="T27" s="5"/>
      <c r="U27" s="5">
        <v>94</v>
      </c>
    </row>
    <row r="28" spans="1:21" x14ac:dyDescent="0.25">
      <c r="A28" t="s">
        <v>24</v>
      </c>
      <c r="B28" s="1">
        <v>108500</v>
      </c>
      <c r="D28" s="5" t="s">
        <v>37</v>
      </c>
      <c r="E28" s="5" t="s">
        <v>37</v>
      </c>
      <c r="F28" s="5"/>
      <c r="G28" s="5" t="s">
        <v>37</v>
      </c>
      <c r="H28" s="5"/>
      <c r="I28" s="5">
        <v>23</v>
      </c>
      <c r="J28" s="5"/>
      <c r="K28" s="6">
        <v>39</v>
      </c>
      <c r="L28" s="5"/>
      <c r="M28" s="6">
        <v>54</v>
      </c>
      <c r="N28" s="5"/>
      <c r="O28" s="6">
        <v>128</v>
      </c>
      <c r="P28" s="5"/>
      <c r="Q28" s="6">
        <v>35</v>
      </c>
      <c r="R28" s="5"/>
      <c r="S28" s="6">
        <v>6</v>
      </c>
      <c r="T28" s="5"/>
      <c r="U28" s="5" t="s">
        <v>37</v>
      </c>
    </row>
    <row r="30" spans="1:21" x14ac:dyDescent="0.25">
      <c r="A30" s="9" t="s">
        <v>25</v>
      </c>
    </row>
    <row r="31" spans="1:21" x14ac:dyDescent="0.25">
      <c r="A31" t="s">
        <v>26</v>
      </c>
      <c r="B31" s="1">
        <v>441400</v>
      </c>
      <c r="D31" s="2">
        <v>82</v>
      </c>
      <c r="E31" s="2">
        <v>108</v>
      </c>
      <c r="G31" s="2">
        <v>99</v>
      </c>
      <c r="I31" s="2">
        <v>93</v>
      </c>
      <c r="J31" s="2"/>
      <c r="K31" s="7">
        <v>153</v>
      </c>
      <c r="L31" s="4"/>
      <c r="M31">
        <v>117</v>
      </c>
      <c r="O31">
        <v>123</v>
      </c>
      <c r="Q31">
        <v>99</v>
      </c>
      <c r="S31">
        <v>80</v>
      </c>
      <c r="U31" s="2">
        <v>88</v>
      </c>
    </row>
    <row r="32" spans="1:21" x14ac:dyDescent="0.25">
      <c r="A32" t="s">
        <v>27</v>
      </c>
      <c r="B32" s="1">
        <v>394800</v>
      </c>
      <c r="D32" s="2">
        <v>100</v>
      </c>
      <c r="E32" s="4">
        <v>154</v>
      </c>
      <c r="F32" s="4"/>
      <c r="G32" s="4">
        <v>140</v>
      </c>
      <c r="H32" s="4"/>
      <c r="I32" s="2">
        <v>121</v>
      </c>
      <c r="J32" s="2" t="s">
        <v>44</v>
      </c>
      <c r="K32">
        <v>125</v>
      </c>
      <c r="M32">
        <v>85</v>
      </c>
      <c r="O32">
        <v>114</v>
      </c>
      <c r="P32" s="2" t="s">
        <v>28</v>
      </c>
      <c r="Q32">
        <v>119</v>
      </c>
      <c r="S32">
        <v>112</v>
      </c>
      <c r="U32" s="2">
        <v>119</v>
      </c>
    </row>
    <row r="33" spans="1:21" x14ac:dyDescent="0.25">
      <c r="A33" t="s">
        <v>28</v>
      </c>
      <c r="B33" s="1">
        <v>492700</v>
      </c>
      <c r="D33" s="2">
        <v>89</v>
      </c>
      <c r="E33" s="2">
        <v>105</v>
      </c>
      <c r="G33" s="2">
        <v>88</v>
      </c>
      <c r="H33" s="2" t="s">
        <v>42</v>
      </c>
      <c r="I33" s="2">
        <v>107</v>
      </c>
      <c r="J33" s="2"/>
      <c r="K33">
        <v>141</v>
      </c>
      <c r="M33" s="7">
        <v>136</v>
      </c>
      <c r="O33">
        <v>105</v>
      </c>
      <c r="Q33" s="5" t="s">
        <v>37</v>
      </c>
      <c r="R33" s="5"/>
      <c r="S33">
        <v>144</v>
      </c>
      <c r="U33" s="2">
        <v>94</v>
      </c>
    </row>
    <row r="34" spans="1:21" x14ac:dyDescent="0.25">
      <c r="A34" t="s">
        <v>29</v>
      </c>
      <c r="B34" s="1">
        <v>338700</v>
      </c>
      <c r="D34" s="2">
        <v>98</v>
      </c>
      <c r="E34" s="2">
        <v>60</v>
      </c>
      <c r="G34" s="2">
        <v>126</v>
      </c>
      <c r="I34" s="2">
        <v>106</v>
      </c>
      <c r="J34" s="2"/>
      <c r="K34">
        <v>86</v>
      </c>
      <c r="M34">
        <v>88</v>
      </c>
      <c r="O34">
        <v>112</v>
      </c>
      <c r="Q34">
        <v>99</v>
      </c>
      <c r="S34">
        <v>103</v>
      </c>
      <c r="U34" s="2">
        <v>79</v>
      </c>
    </row>
    <row r="35" spans="1:21" x14ac:dyDescent="0.25">
      <c r="A35" t="s">
        <v>30</v>
      </c>
      <c r="B35" s="1">
        <v>272300</v>
      </c>
      <c r="D35" s="2">
        <v>99</v>
      </c>
      <c r="E35" s="2">
        <v>97</v>
      </c>
      <c r="G35" s="2">
        <v>113</v>
      </c>
      <c r="I35" s="2">
        <v>73</v>
      </c>
      <c r="J35" s="2"/>
      <c r="K35">
        <v>98</v>
      </c>
      <c r="M35">
        <v>83</v>
      </c>
      <c r="O35">
        <v>76</v>
      </c>
      <c r="Q35">
        <v>81</v>
      </c>
      <c r="S35">
        <v>105</v>
      </c>
      <c r="U35" s="5">
        <v>72</v>
      </c>
    </row>
    <row r="36" spans="1:21" x14ac:dyDescent="0.25">
      <c r="A36" t="s">
        <v>31</v>
      </c>
      <c r="B36" s="1">
        <v>108500</v>
      </c>
      <c r="D36" s="2">
        <v>53</v>
      </c>
      <c r="E36" s="2">
        <v>75</v>
      </c>
      <c r="G36" s="2">
        <v>62</v>
      </c>
      <c r="I36" s="5">
        <v>53</v>
      </c>
      <c r="J36" s="5"/>
      <c r="K36">
        <v>68</v>
      </c>
      <c r="M36">
        <v>55</v>
      </c>
      <c r="O36" s="6">
        <v>24</v>
      </c>
      <c r="P36" s="3" t="s">
        <v>53</v>
      </c>
      <c r="Q36">
        <v>100</v>
      </c>
      <c r="S36">
        <v>122</v>
      </c>
      <c r="U36" s="2">
        <v>111</v>
      </c>
    </row>
    <row r="37" spans="1:21" x14ac:dyDescent="0.25">
      <c r="A37" t="s">
        <v>32</v>
      </c>
      <c r="B37" s="1">
        <v>89300</v>
      </c>
      <c r="D37" s="5">
        <v>34</v>
      </c>
      <c r="E37" s="5">
        <v>90</v>
      </c>
      <c r="F37" s="5"/>
      <c r="G37" s="5">
        <v>51</v>
      </c>
      <c r="H37" s="5"/>
      <c r="I37" s="2">
        <v>73</v>
      </c>
      <c r="J37" s="2"/>
      <c r="K37" s="6">
        <v>47</v>
      </c>
      <c r="L37" s="5"/>
      <c r="M37" s="6">
        <v>42</v>
      </c>
      <c r="N37" s="5"/>
      <c r="O37">
        <v>95</v>
      </c>
      <c r="Q37">
        <v>104</v>
      </c>
      <c r="S37" s="6">
        <v>65</v>
      </c>
      <c r="T37" s="5"/>
      <c r="U37" s="5" t="s">
        <v>37</v>
      </c>
    </row>
    <row r="38" spans="1:21" x14ac:dyDescent="0.25">
      <c r="A38" t="s">
        <v>33</v>
      </c>
      <c r="B38" s="1">
        <v>132600</v>
      </c>
      <c r="D38" s="5">
        <v>50</v>
      </c>
      <c r="E38" s="5">
        <v>66</v>
      </c>
      <c r="F38" s="5"/>
      <c r="G38" s="5" t="s">
        <v>37</v>
      </c>
      <c r="H38" s="5"/>
      <c r="I38" s="5">
        <v>64</v>
      </c>
      <c r="J38" s="5"/>
      <c r="K38" s="6">
        <v>60</v>
      </c>
      <c r="L38" s="5"/>
      <c r="M38" s="6">
        <v>59</v>
      </c>
      <c r="N38" s="5"/>
      <c r="O38" s="6">
        <v>76</v>
      </c>
      <c r="P38" s="5"/>
      <c r="Q38" s="6">
        <v>70</v>
      </c>
      <c r="R38" s="5"/>
      <c r="S38" s="6">
        <v>81</v>
      </c>
      <c r="T38" s="5"/>
      <c r="U38" s="2">
        <v>105</v>
      </c>
    </row>
    <row r="40" spans="1:21" x14ac:dyDescent="0.25">
      <c r="A40" t="s">
        <v>36</v>
      </c>
      <c r="B40" s="1">
        <f>SUM(B3:B38)</f>
        <v>9117200</v>
      </c>
      <c r="C40" t="s">
        <v>59</v>
      </c>
      <c r="D40" s="2">
        <v>2176</v>
      </c>
      <c r="E40" s="2">
        <v>2272</v>
      </c>
      <c r="G40" s="2">
        <v>2301</v>
      </c>
      <c r="I40" s="2">
        <v>2267</v>
      </c>
      <c r="J40" s="2"/>
      <c r="K40">
        <v>2218</v>
      </c>
      <c r="M40">
        <v>1997</v>
      </c>
      <c r="O40" s="8">
        <v>2191</v>
      </c>
      <c r="P40" s="3"/>
      <c r="Q40">
        <v>2247</v>
      </c>
      <c r="S40">
        <v>2381</v>
      </c>
      <c r="U40" s="2">
        <v>2340</v>
      </c>
    </row>
    <row r="41" spans="1:21" x14ac:dyDescent="0.25">
      <c r="A41" t="s">
        <v>35</v>
      </c>
      <c r="B41" s="1">
        <v>9139000</v>
      </c>
      <c r="C41" t="s">
        <v>60</v>
      </c>
      <c r="D41" s="2">
        <v>141</v>
      </c>
      <c r="E41" s="2">
        <v>154</v>
      </c>
      <c r="F41" s="2" t="s">
        <v>40</v>
      </c>
      <c r="G41" s="2">
        <v>140</v>
      </c>
      <c r="H41" s="2" t="s">
        <v>49</v>
      </c>
      <c r="I41" s="2">
        <v>156</v>
      </c>
      <c r="J41" s="2" t="s">
        <v>50</v>
      </c>
      <c r="K41">
        <v>153</v>
      </c>
      <c r="L41" s="2" t="s">
        <v>51</v>
      </c>
      <c r="M41">
        <v>136</v>
      </c>
      <c r="N41" s="2" t="s">
        <v>52</v>
      </c>
      <c r="O41" s="8">
        <v>134</v>
      </c>
      <c r="P41" s="3" t="s">
        <v>54</v>
      </c>
      <c r="Q41">
        <v>135</v>
      </c>
      <c r="R41" s="2" t="s">
        <v>56</v>
      </c>
      <c r="S41">
        <v>149</v>
      </c>
      <c r="T41" s="2" t="s">
        <v>57</v>
      </c>
      <c r="U41" s="2">
        <v>166</v>
      </c>
    </row>
    <row r="42" spans="1:21" x14ac:dyDescent="0.25">
      <c r="A42" t="s">
        <v>34</v>
      </c>
      <c r="B42" s="1">
        <f>SUM(B41-B40)</f>
        <v>21800</v>
      </c>
      <c r="C42" t="s">
        <v>61</v>
      </c>
      <c r="D42" s="2">
        <v>2317</v>
      </c>
      <c r="E42" s="2">
        <v>2426</v>
      </c>
      <c r="G42" s="2">
        <v>2441</v>
      </c>
      <c r="I42" s="2">
        <v>2423</v>
      </c>
      <c r="J42" s="2"/>
      <c r="K42">
        <v>2371</v>
      </c>
      <c r="M42">
        <v>2133</v>
      </c>
      <c r="O42" s="8">
        <v>2325</v>
      </c>
      <c r="P42" s="3"/>
      <c r="Q42">
        <v>2382</v>
      </c>
      <c r="S42">
        <v>2530</v>
      </c>
      <c r="U42" s="2">
        <v>2506</v>
      </c>
    </row>
    <row r="43" spans="1:21" x14ac:dyDescent="0.25">
      <c r="C43" t="s">
        <v>62</v>
      </c>
      <c r="D43" s="2">
        <v>2317</v>
      </c>
      <c r="E43" s="2">
        <v>4743</v>
      </c>
      <c r="G43" s="2">
        <v>7184</v>
      </c>
      <c r="I43" s="2">
        <v>9607</v>
      </c>
      <c r="K43">
        <v>11978</v>
      </c>
      <c r="M43">
        <v>14111</v>
      </c>
      <c r="O43" s="8">
        <v>16436</v>
      </c>
      <c r="P43" s="3"/>
      <c r="Q43">
        <v>18818</v>
      </c>
      <c r="S43">
        <v>21348</v>
      </c>
      <c r="U43" s="2">
        <v>23854</v>
      </c>
    </row>
    <row r="45" spans="1:21" x14ac:dyDescent="0.25">
      <c r="C45" t="s">
        <v>63</v>
      </c>
      <c r="D45" s="2">
        <v>2242</v>
      </c>
      <c r="E45" s="2">
        <v>2274</v>
      </c>
      <c r="G45" s="2">
        <v>2276</v>
      </c>
      <c r="I45" s="2">
        <v>2355</v>
      </c>
      <c r="K45">
        <v>2349</v>
      </c>
      <c r="M45">
        <v>2204</v>
      </c>
      <c r="O45">
        <v>2381</v>
      </c>
      <c r="Q45">
        <v>2441</v>
      </c>
      <c r="S45">
        <v>2451</v>
      </c>
      <c r="U45" s="2">
        <v>2357</v>
      </c>
    </row>
    <row r="46" spans="1:21" x14ac:dyDescent="0.25">
      <c r="C46" t="s">
        <v>64</v>
      </c>
      <c r="D46" s="2">
        <v>75</v>
      </c>
      <c r="E46" s="2">
        <v>152</v>
      </c>
      <c r="G46" s="2">
        <v>165</v>
      </c>
      <c r="I46" s="2">
        <v>68</v>
      </c>
      <c r="K46">
        <v>22</v>
      </c>
      <c r="M46">
        <v>-71</v>
      </c>
      <c r="O46" s="8">
        <v>-56</v>
      </c>
      <c r="P46" s="3"/>
      <c r="Q46">
        <v>-59</v>
      </c>
      <c r="S46">
        <v>79</v>
      </c>
      <c r="U46" s="2">
        <v>149</v>
      </c>
    </row>
    <row r="47" spans="1:21" x14ac:dyDescent="0.25">
      <c r="C47" t="s">
        <v>65</v>
      </c>
      <c r="D47" s="2">
        <v>2242</v>
      </c>
      <c r="E47" s="2">
        <v>4362</v>
      </c>
      <c r="G47" s="2">
        <v>6411</v>
      </c>
      <c r="I47" s="2">
        <v>8552</v>
      </c>
      <c r="K47">
        <v>10694</v>
      </c>
      <c r="M47">
        <v>12686</v>
      </c>
      <c r="O47">
        <v>14833</v>
      </c>
      <c r="Q47">
        <v>16943</v>
      </c>
      <c r="S47">
        <v>19176</v>
      </c>
      <c r="U47" s="2">
        <v>21275</v>
      </c>
    </row>
    <row r="48" spans="1:21" x14ac:dyDescent="0.25">
      <c r="C48" t="s">
        <v>66</v>
      </c>
      <c r="D48" s="2">
        <v>75</v>
      </c>
      <c r="E48" s="2">
        <v>381</v>
      </c>
      <c r="G48" s="2">
        <v>773</v>
      </c>
      <c r="I48" s="2">
        <v>1055</v>
      </c>
      <c r="K48">
        <v>1284</v>
      </c>
      <c r="M48">
        <v>1425</v>
      </c>
      <c r="O48">
        <v>1603</v>
      </c>
      <c r="Q48">
        <v>1875</v>
      </c>
      <c r="S48">
        <v>2172</v>
      </c>
      <c r="U48" s="2">
        <v>2579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Elders Rural Services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Joshua Pearce</dc:creator>
  <cp:lastModifiedBy>Joshua Pearce</cp:lastModifiedBy>
  <dcterms:created xsi:type="dcterms:W3CDTF">2013-06-04T00:44:41Z</dcterms:created>
  <dcterms:modified xsi:type="dcterms:W3CDTF">2013-06-04T06:39:16Z</dcterms:modified>
</cp:coreProperties>
</file>