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1760" activeTab="3"/>
  </bookViews>
  <sheets>
    <sheet name="drafts" sheetId="1" r:id="rId1"/>
    <sheet name="2011 3YP scores from 2010" sheetId="2" r:id="rId2"/>
    <sheet name="2011 3YP scores" sheetId="4" r:id="rId3"/>
    <sheet name="2012 3YP" sheetId="3" r:id="rId4"/>
  </sheets>
  <calcPr calcId="145621"/>
</workbook>
</file>

<file path=xl/calcChain.xml><?xml version="1.0" encoding="utf-8"?>
<calcChain xmlns="http://schemas.openxmlformats.org/spreadsheetml/2006/main">
  <c r="P42" i="3" l="1"/>
  <c r="P21" i="3"/>
  <c r="S42" i="3"/>
  <c r="R42" i="3"/>
  <c r="Q42" i="3"/>
  <c r="M42" i="3"/>
  <c r="L42" i="3"/>
  <c r="K42" i="3"/>
  <c r="J42" i="3"/>
  <c r="I42" i="3"/>
  <c r="H42" i="3"/>
  <c r="G42" i="3"/>
  <c r="F42" i="3"/>
  <c r="E42" i="3"/>
  <c r="D42" i="3"/>
  <c r="C42" i="3"/>
  <c r="B42" i="3"/>
  <c r="O42" i="3"/>
  <c r="N42" i="3"/>
  <c r="N41" i="3"/>
  <c r="N40" i="3"/>
  <c r="N19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S21" i="3"/>
  <c r="R21" i="3"/>
  <c r="Q21" i="3"/>
  <c r="AC13" i="4" l="1"/>
  <c r="AB13" i="4"/>
  <c r="AA13" i="4"/>
  <c r="Y13" i="4"/>
  <c r="X13" i="4"/>
  <c r="W13" i="4"/>
  <c r="V13" i="4"/>
  <c r="U13" i="4"/>
  <c r="T13" i="4"/>
  <c r="S13" i="4"/>
  <c r="R13" i="4"/>
  <c r="Q13" i="4"/>
  <c r="P13" i="4"/>
  <c r="O13" i="4"/>
  <c r="N13" i="4"/>
  <c r="L13" i="4"/>
  <c r="K13" i="4"/>
  <c r="J13" i="4"/>
  <c r="I13" i="4"/>
  <c r="H13" i="4"/>
  <c r="G13" i="4"/>
  <c r="F13" i="4"/>
  <c r="E13" i="4"/>
  <c r="D13" i="4"/>
  <c r="C13" i="4"/>
  <c r="B13" i="4"/>
  <c r="M6" i="4"/>
  <c r="M13" i="4" s="1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N20" i="3"/>
  <c r="N18" i="3"/>
  <c r="N17" i="3"/>
  <c r="N16" i="3"/>
  <c r="N15" i="3"/>
  <c r="N14" i="3"/>
  <c r="N12" i="3"/>
  <c r="N11" i="3"/>
  <c r="N10" i="3"/>
  <c r="N9" i="3"/>
  <c r="N8" i="3"/>
  <c r="N7" i="3"/>
  <c r="N6" i="3"/>
  <c r="N5" i="3"/>
  <c r="N4" i="3"/>
  <c r="N3" i="3"/>
  <c r="Z13" i="4" l="1"/>
  <c r="R28" i="2"/>
  <c r="Q28" i="2"/>
  <c r="P28" i="2"/>
  <c r="O28" i="2"/>
  <c r="O14" i="2"/>
  <c r="N28" i="2"/>
  <c r="L28" i="2"/>
  <c r="K28" i="2"/>
  <c r="J28" i="2"/>
  <c r="I28" i="2"/>
  <c r="H28" i="2"/>
  <c r="G28" i="2"/>
  <c r="F28" i="2"/>
  <c r="E28" i="2"/>
  <c r="D28" i="2"/>
  <c r="C28" i="2"/>
  <c r="B28" i="2"/>
  <c r="L14" i="2"/>
  <c r="K14" i="2"/>
  <c r="J14" i="2"/>
  <c r="I14" i="2"/>
  <c r="H14" i="2"/>
  <c r="G14" i="2"/>
  <c r="F14" i="2"/>
  <c r="E14" i="2"/>
  <c r="D14" i="2"/>
  <c r="C14" i="2"/>
  <c r="B14" i="2"/>
  <c r="M28" i="2"/>
  <c r="M14" i="2"/>
  <c r="M27" i="2"/>
  <c r="M26" i="2"/>
  <c r="M25" i="2"/>
  <c r="M23" i="2"/>
  <c r="M22" i="2"/>
  <c r="M21" i="2"/>
  <c r="M20" i="2"/>
  <c r="M19" i="2"/>
  <c r="M18" i="2"/>
  <c r="M17" i="2"/>
  <c r="R14" i="2"/>
  <c r="Q14" i="2"/>
  <c r="P14" i="2"/>
  <c r="N14" i="2"/>
  <c r="M13" i="2"/>
  <c r="M12" i="2"/>
  <c r="M11" i="2"/>
  <c r="M10" i="2"/>
  <c r="M9" i="2"/>
  <c r="M8" i="2"/>
  <c r="M7" i="2"/>
  <c r="M6" i="2"/>
  <c r="M5" i="2"/>
  <c r="M4" i="2"/>
  <c r="M3" i="2"/>
</calcChain>
</file>

<file path=xl/sharedStrings.xml><?xml version="1.0" encoding="utf-8"?>
<sst xmlns="http://schemas.openxmlformats.org/spreadsheetml/2006/main" count="664" uniqueCount="220">
  <si>
    <t>Tom Scully</t>
  </si>
  <si>
    <t>Melbourne</t>
  </si>
  <si>
    <t>Jack Trengove</t>
  </si>
  <si>
    <t>Dustin Martin</t>
  </si>
  <si>
    <t>Richmond</t>
  </si>
  <si>
    <t>Anthony Morabito</t>
  </si>
  <si>
    <t>Fremantle</t>
  </si>
  <si>
    <t>Ben Cunnington</t>
  </si>
  <si>
    <t>North Melbourne</t>
  </si>
  <si>
    <t>Gary Rohan</t>
  </si>
  <si>
    <t>Sydney</t>
  </si>
  <si>
    <t>Bradley Sheppard</t>
  </si>
  <si>
    <t>West Coast</t>
  </si>
  <si>
    <t>John Butcher</t>
  </si>
  <si>
    <t>Port Adelaide</t>
  </si>
  <si>
    <t>Andrew Moore</t>
  </si>
  <si>
    <t>Jake Melksham</t>
  </si>
  <si>
    <t>Essendon</t>
  </si>
  <si>
    <t>Jordan Gysberts</t>
  </si>
  <si>
    <t>Kane Lucas</t>
  </si>
  <si>
    <t>Carlton</t>
  </si>
  <si>
    <t>Daniel Talia</t>
  </si>
  <si>
    <t>Adelaide</t>
  </si>
  <si>
    <t>Lewis Jetta</t>
  </si>
  <si>
    <t>Christian Howard</t>
  </si>
  <si>
    <t>Western Bulldogs</t>
  </si>
  <si>
    <t>Jasper Pittard</t>
  </si>
  <si>
    <t>Daniel Menzel</t>
  </si>
  <si>
    <t>Geelong</t>
  </si>
  <si>
    <t>Luke Tapscott</t>
  </si>
  <si>
    <t>Benjamin Griffiths</t>
  </si>
  <si>
    <t>Nathan Fyfe</t>
  </si>
  <si>
    <t>Ryan Bastinac</t>
  </si>
  <si>
    <t>Gerrick Weedon</t>
  </si>
  <si>
    <t>Koby Stevens</t>
  </si>
  <si>
    <t>Jake Carlisle</t>
  </si>
  <si>
    <t>Aaron Black</t>
  </si>
  <si>
    <t>Travis Colyer</t>
  </si>
  <si>
    <t>Callum Bartlett</t>
  </si>
  <si>
    <t>Brisbane</t>
  </si>
  <si>
    <t>Mitchell Duncan</t>
  </si>
  <si>
    <t>Jack Gunston</t>
  </si>
  <si>
    <t>Luke Ball</t>
  </si>
  <si>
    <t>Collingwood</t>
  </si>
  <si>
    <t>Jason Tutt</t>
  </si>
  <si>
    <t>Nicholas Winmar</t>
  </si>
  <si>
    <t>St Kilda</t>
  </si>
  <si>
    <t>Anthony Long</t>
  </si>
  <si>
    <t>Max Gawn</t>
  </si>
  <si>
    <t>David Astbury</t>
  </si>
  <si>
    <t>Joel Houghton</t>
  </si>
  <si>
    <t>Jamie MacMillan</t>
  </si>
  <si>
    <t>Sam Reid</t>
  </si>
  <si>
    <t>Sam Grimley</t>
  </si>
  <si>
    <t>Hawthorn</t>
  </si>
  <si>
    <t>Allen Christensen</t>
  </si>
  <si>
    <t>Ayden Kennedy</t>
  </si>
  <si>
    <t>Nathan Vardy</t>
  </si>
  <si>
    <t>Marcus Davies</t>
  </si>
  <si>
    <t>Matthew Dea</t>
  </si>
  <si>
    <t>Sam Shaw</t>
  </si>
  <si>
    <t>Benjamin Stratton</t>
  </si>
  <si>
    <t>Ryan Harwood</t>
  </si>
  <si>
    <t>Jesse Crichton</t>
  </si>
  <si>
    <t>Dylan Roberton</t>
  </si>
  <si>
    <t>Jack Fitzpatrick</t>
  </si>
  <si>
    <t>Troy Taylor</t>
  </si>
  <si>
    <t>Justin Bollenhagen</t>
  </si>
  <si>
    <t>Brayden Norris</t>
  </si>
  <si>
    <t>Byron Sumner</t>
  </si>
  <si>
    <t>Trent Dennis-Lane</t>
  </si>
  <si>
    <t>Josh Cowan</t>
  </si>
  <si>
    <t>Jordan Williams</t>
  </si>
  <si>
    <t>Rhan Hooper</t>
  </si>
  <si>
    <t xml:space="preserve"> </t>
  </si>
  <si>
    <t>Rohan Kerr</t>
  </si>
  <si>
    <t>Jesse Smith</t>
  </si>
  <si>
    <t>James Craig</t>
  </si>
  <si>
    <t>Ben Sinclair</t>
  </si>
  <si>
    <t>Lukas Markovic</t>
  </si>
  <si>
    <t>Adam Pattison</t>
  </si>
  <si>
    <t>Jeremy Laidler</t>
  </si>
  <si>
    <t>PASS</t>
  </si>
  <si>
    <t>Jeromey Webberley</t>
  </si>
  <si>
    <t>Taylor Duryea</t>
  </si>
  <si>
    <t>Matthew Suckling</t>
  </si>
  <si>
    <t>Ben Nason</t>
  </si>
  <si>
    <t>Sam Jacobs</t>
  </si>
  <si>
    <t>Jesse O'Brien</t>
  </si>
  <si>
    <t>Brodie Martin</t>
  </si>
  <si>
    <t>Josh Thomas</t>
  </si>
  <si>
    <t>Shane Thorne</t>
  </si>
  <si>
    <t>Will Johnson</t>
  </si>
  <si>
    <t>Greg Broughton</t>
  </si>
  <si>
    <t>Cruize Garlett</t>
  </si>
  <si>
    <t>Daniel Stewart</t>
  </si>
  <si>
    <t>Aaron Joseph</t>
  </si>
  <si>
    <t>Bryce Retzlaff</t>
  </si>
  <si>
    <t>Simon Buckley</t>
  </si>
  <si>
    <t>Liam Picken</t>
  </si>
  <si>
    <t>Zac Dawson</t>
  </si>
  <si>
    <t>Wade Thompson</t>
  </si>
  <si>
    <t>Robin Nahas</t>
  </si>
  <si>
    <t>Kristin Thornton</t>
  </si>
  <si>
    <t>Matthew Maguire</t>
  </si>
  <si>
    <t>James Mulligan</t>
  </si>
  <si>
    <t>Luke Miles</t>
  </si>
  <si>
    <t>Andrew Browne</t>
  </si>
  <si>
    <t>Pearce Hanley</t>
  </si>
  <si>
    <t>3rd year players</t>
  </si>
  <si>
    <t>Games</t>
  </si>
  <si>
    <t>Team</t>
  </si>
  <si>
    <t>Jack Watts</t>
  </si>
  <si>
    <t>Nicholas Naitanui</t>
  </si>
  <si>
    <t>Stephen Hill</t>
  </si>
  <si>
    <t>Hamish Hartlett</t>
  </si>
  <si>
    <t>Michael Hurley</t>
  </si>
  <si>
    <t>Christopher Yarran</t>
  </si>
  <si>
    <t>Daniel Rich</t>
  </si>
  <si>
    <t>Tyrone Vickery</t>
  </si>
  <si>
    <t>Jack Ziebell</t>
  </si>
  <si>
    <t>Phil Davis</t>
  </si>
  <si>
    <t>Steele Sidebottom</t>
  </si>
  <si>
    <t>Lewis Johnston</t>
  </si>
  <si>
    <t>Tom Lynch</t>
  </si>
  <si>
    <t>Ayce Cordy</t>
  </si>
  <si>
    <t>Mitchell Brown</t>
  </si>
  <si>
    <t>Ryan Schoenmakers</t>
  </si>
  <si>
    <t>Sam Blease</t>
  </si>
  <si>
    <t>Luke Shuey</t>
  </si>
  <si>
    <t>James Strauss</t>
  </si>
  <si>
    <t>Tom Swift</t>
  </si>
  <si>
    <t>Hayden Ballantyne</t>
  </si>
  <si>
    <t>Jackson Trengove</t>
  </si>
  <si>
    <t>David Zaharakis</t>
  </si>
  <si>
    <t>Nicholas Suban</t>
  </si>
  <si>
    <t>Jack Redden</t>
  </si>
  <si>
    <t>Jayden Post</t>
  </si>
  <si>
    <t>Samuel Wright</t>
  </si>
  <si>
    <t>Shaun McKernan</t>
  </si>
  <si>
    <t>Dayne Beams</t>
  </si>
  <si>
    <t>Daniel Hannebery</t>
  </si>
  <si>
    <t>Jordan Roughead</t>
  </si>
  <si>
    <t>Liam Jones</t>
  </si>
  <si>
    <t>Thomas Gillies</t>
  </si>
  <si>
    <t>Liam Shiels</t>
  </si>
  <si>
    <t>Jamie Bennell</t>
  </si>
  <si>
    <t>Ashley Smith</t>
  </si>
  <si>
    <t>Zachary Clarke</t>
  </si>
  <si>
    <t>Matthew Broadbent</t>
  </si>
  <si>
    <t>Steven Motlop</t>
  </si>
  <si>
    <t>Mitch Robinson</t>
  </si>
  <si>
    <t>Todd Banfield</t>
  </si>
  <si>
    <t>Mitchell Banner</t>
  </si>
  <si>
    <t>Liam Anthony</t>
  </si>
  <si>
    <t>Rory Sloane</t>
  </si>
  <si>
    <t>Jarrad Blight</t>
  </si>
  <si>
    <t>Luke Rounds</t>
  </si>
  <si>
    <t>Rhys Stanley</t>
  </si>
  <si>
    <t>Nicholas Heyne</t>
  </si>
  <si>
    <t>Taylor Hunt</t>
  </si>
  <si>
    <t>Jordan Lisle</t>
  </si>
  <si>
    <t>Neville Jetta</t>
  </si>
  <si>
    <t>Jordan Jones</t>
  </si>
  <si>
    <t>Michael Walters</t>
  </si>
  <si>
    <t>Jarrad Redden</t>
  </si>
  <si>
    <t>Michael Still</t>
  </si>
  <si>
    <t>Benjamin Bucovaz</t>
  </si>
  <si>
    <t>Aaron Cornelius</t>
  </si>
  <si>
    <t>Tom Hislop</t>
  </si>
  <si>
    <t>Nathan O'Keefe</t>
  </si>
  <si>
    <t>Thomas Lee</t>
  </si>
  <si>
    <t>Campbell Heath</t>
  </si>
  <si>
    <t>Alistair Smith</t>
  </si>
  <si>
    <t>Luke Lowden</t>
  </si>
  <si>
    <t>Rohan Bail</t>
  </si>
  <si>
    <t>Rhys O'Keeffe</t>
  </si>
  <si>
    <t>Glenn Dawson</t>
  </si>
  <si>
    <t>Tyson Slattery</t>
  </si>
  <si>
    <t>Tim Ruffles</t>
  </si>
  <si>
    <t>Bart McCulloch</t>
  </si>
  <si>
    <t>Warren Benjamin</t>
  </si>
  <si>
    <t>Will Young</t>
  </si>
  <si>
    <t>Leigh Brown</t>
  </si>
  <si>
    <t>Paul Cahill</t>
  </si>
  <si>
    <t>Shane Savage</t>
  </si>
  <si>
    <t>Christopher Hall</t>
  </si>
  <si>
    <t>Jason Davenport</t>
  </si>
  <si>
    <t>Caleb Tiller</t>
  </si>
  <si>
    <t>Kieran King</t>
  </si>
  <si>
    <t>Colm Begley</t>
  </si>
  <si>
    <t>Last years 3rd year playesr</t>
  </si>
  <si>
    <t>games</t>
  </si>
  <si>
    <t>Liam Jurrah</t>
  </si>
  <si>
    <t>Tom Rockliff</t>
  </si>
  <si>
    <t>Matthew Wright</t>
  </si>
  <si>
    <t>Ben Howlett</t>
  </si>
  <si>
    <t>Stewart Crameri</t>
  </si>
  <si>
    <t>Matthew Jaensch</t>
  </si>
  <si>
    <t>Jordie McKenzie</t>
  </si>
  <si>
    <t>ave</t>
  </si>
  <si>
    <t>2nd half of year ave</t>
  </si>
  <si>
    <t>No. of 80+</t>
  </si>
  <si>
    <t>No. of 100+</t>
  </si>
  <si>
    <t>No. of 50-</t>
  </si>
  <si>
    <t>1st half of year ave</t>
  </si>
  <si>
    <t>yearly ave</t>
  </si>
  <si>
    <t>player - 2010 (12-22)</t>
  </si>
  <si>
    <t>Player - 2010 (1-11)</t>
  </si>
  <si>
    <t>diff from 1-11</t>
  </si>
  <si>
    <t>diff of 1-11 to yrly ave</t>
  </si>
  <si>
    <t>diff from 12-22 to yrly ave</t>
  </si>
  <si>
    <t>83 games between all the players</t>
  </si>
  <si>
    <t>76 games between all the players</t>
  </si>
  <si>
    <t>Player - 2011 (1-12)</t>
  </si>
  <si>
    <t>Mitch Duncan</t>
  </si>
  <si>
    <t>Player - 2011 (13-24)</t>
  </si>
  <si>
    <t>Player - 2011</t>
  </si>
  <si>
    <t>Sam Reid (Syd)</t>
  </si>
  <si>
    <t>diff of 13-24 to yrly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</si>
</sst>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4" xfId="0" applyFill="1" applyBorder="1"/>
    <xf numFmtId="0" fontId="0" fillId="4" borderId="1" xfId="0" applyFill="1" applyBorder="1"/>
    <xf numFmtId="0" fontId="0" fillId="4" borderId="3" xfId="0" applyFill="1" applyBorder="1"/>
    <xf numFmtId="0" fontId="0" fillId="4" borderId="0" xfId="0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1" fillId="4" borderId="3" xfId="0" applyFont="1" applyFill="1" applyBorder="1"/>
    <xf numFmtId="0" fontId="2" fillId="0" borderId="5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3" fillId="0" borderId="5" xfId="0" applyFon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7" xfId="0" applyFill="1" applyBorder="1"/>
    <xf numFmtId="0" fontId="3" fillId="0" borderId="4" xfId="0" applyFont="1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1" xfId="0" applyFill="1" applyBorder="1"/>
    <xf numFmtId="0" fontId="4" fillId="0" borderId="11" xfId="0" applyFont="1" applyFill="1" applyBorder="1"/>
    <xf numFmtId="0" fontId="4" fillId="0" borderId="7" xfId="0" applyFont="1" applyFill="1" applyBorder="1"/>
    <xf numFmtId="0" fontId="0" fillId="0" borderId="15" xfId="0" applyFill="1" applyBorder="1"/>
    <xf numFmtId="0" fontId="0" fillId="0" borderId="9" xfId="0" applyFill="1" applyBorder="1"/>
    <xf numFmtId="0" fontId="0" fillId="0" borderId="0" xfId="0" applyFill="1" applyBorder="1" applyAlignment="1">
      <alignment horizontal="left"/>
    </xf>
    <xf numFmtId="0" fontId="0" fillId="0" borderId="2" xfId="0" applyBorder="1"/>
    <xf numFmtId="0" fontId="3" fillId="0" borderId="14" xfId="0" applyFont="1" applyFill="1" applyBorder="1"/>
    <xf numFmtId="0" fontId="3" fillId="0" borderId="11" xfId="0" applyFont="1" applyFill="1" applyBorder="1"/>
    <xf numFmtId="0" fontId="0" fillId="0" borderId="11" xfId="0" applyBorder="1"/>
    <xf numFmtId="0" fontId="3" fillId="0" borderId="11" xfId="0" applyFont="1" applyBorder="1"/>
    <xf numFmtId="0" fontId="0" fillId="0" borderId="0" xfId="0" applyBorder="1"/>
    <xf numFmtId="0" fontId="4" fillId="0" borderId="12" xfId="0" applyFont="1" applyFill="1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0" fillId="0" borderId="16" xfId="0" applyFill="1" applyBorder="1"/>
    <xf numFmtId="0" fontId="2" fillId="0" borderId="2" xfId="0" applyFont="1" applyFill="1" applyBorder="1" applyAlignment="1">
      <alignment vertical="top"/>
    </xf>
    <xf numFmtId="0" fontId="3" fillId="0" borderId="0" xfId="0" applyFont="1" applyBorder="1"/>
    <xf numFmtId="0" fontId="0" fillId="0" borderId="3" xfId="0" applyBorder="1"/>
    <xf numFmtId="0" fontId="2" fillId="0" borderId="9" xfId="0" applyFont="1" applyFill="1" applyBorder="1"/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3" borderId="0" xfId="0" applyFont="1" applyFill="1"/>
    <xf numFmtId="0" fontId="2" fillId="0" borderId="5" xfId="0" applyFont="1" applyBorder="1" applyAlignment="1">
      <alignment horizontal="center" vertical="top"/>
    </xf>
    <xf numFmtId="0" fontId="0" fillId="0" borderId="16" xfId="0" applyFont="1" applyFill="1" applyBorder="1"/>
    <xf numFmtId="0" fontId="0" fillId="0" borderId="8" xfId="0" applyFont="1" applyFill="1" applyBorder="1"/>
    <xf numFmtId="0" fontId="1" fillId="5" borderId="8" xfId="0" applyFont="1" applyFill="1" applyBorder="1"/>
    <xf numFmtId="0" fontId="0" fillId="4" borderId="8" xfId="0" applyFont="1" applyFill="1" applyBorder="1"/>
    <xf numFmtId="0" fontId="0" fillId="5" borderId="8" xfId="0" applyFont="1" applyFill="1" applyBorder="1"/>
    <xf numFmtId="0" fontId="0" fillId="0" borderId="7" xfId="0" applyFont="1" applyFill="1" applyBorder="1"/>
    <xf numFmtId="0" fontId="0" fillId="3" borderId="16" xfId="0" applyFont="1" applyFill="1" applyBorder="1"/>
    <xf numFmtId="0" fontId="0" fillId="3" borderId="8" xfId="0" applyFont="1" applyFill="1" applyBorder="1"/>
    <xf numFmtId="0" fontId="0" fillId="4" borderId="7" xfId="0" applyFont="1" applyFill="1" applyBorder="1"/>
    <xf numFmtId="0" fontId="1" fillId="4" borderId="8" xfId="0" applyFont="1" applyFill="1" applyBorder="1"/>
    <xf numFmtId="0" fontId="1" fillId="4" borderId="7" xfId="0" applyFont="1" applyFill="1" applyBorder="1"/>
    <xf numFmtId="0" fontId="0" fillId="4" borderId="16" xfId="0" applyFont="1" applyFill="1" applyBorder="1"/>
    <xf numFmtId="0" fontId="0" fillId="5" borderId="7" xfId="0" applyFont="1" applyFill="1" applyBorder="1"/>
    <xf numFmtId="0" fontId="0" fillId="5" borderId="16" xfId="0" applyFont="1" applyFill="1" applyBorder="1"/>
    <xf numFmtId="0" fontId="0" fillId="0" borderId="16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4" borderId="8" xfId="0" applyFont="1" applyFill="1" applyBorder="1" applyAlignment="1">
      <alignment vertical="top"/>
    </xf>
    <xf numFmtId="0" fontId="0" fillId="4" borderId="7" xfId="0" applyFont="1" applyFill="1" applyBorder="1" applyAlignment="1">
      <alignment vertical="top"/>
    </xf>
    <xf numFmtId="0" fontId="0" fillId="0" borderId="8" xfId="0" applyFont="1" applyBorder="1"/>
    <xf numFmtId="0" fontId="0" fillId="0" borderId="7" xfId="0" applyFont="1" applyBorder="1"/>
    <xf numFmtId="0" fontId="0" fillId="0" borderId="16" xfId="0" applyFont="1" applyBorder="1"/>
    <xf numFmtId="0" fontId="0" fillId="3" borderId="7" xfId="0" applyFont="1" applyFill="1" applyBorder="1"/>
    <xf numFmtId="0" fontId="0" fillId="0" borderId="7" xfId="0" applyFont="1" applyFill="1" applyBorder="1" applyAlignment="1">
      <alignment vertical="top"/>
    </xf>
    <xf numFmtId="0" fontId="0" fillId="5" borderId="16" xfId="0" applyFont="1" applyFill="1" applyBorder="1" applyAlignment="1">
      <alignment vertical="top"/>
    </xf>
    <xf numFmtId="0" fontId="0" fillId="5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7" zoomScaleNormal="100" workbookViewId="0">
      <selection activeCell="E99" sqref="E99"/>
    </sheetView>
  </sheetViews>
  <sheetFormatPr defaultRowHeight="15" x14ac:dyDescent="0.25"/>
  <cols>
    <col min="1" max="1" width="19.140625" bestFit="1" customWidth="1"/>
    <col min="2" max="2" width="16.7109375" bestFit="1" customWidth="1"/>
    <col min="3" max="3" width="7" bestFit="1" customWidth="1"/>
    <col min="5" max="5" width="24.42578125" bestFit="1" customWidth="1"/>
    <col min="6" max="6" width="16.7109375" bestFit="1" customWidth="1"/>
  </cols>
  <sheetData>
    <row r="1" spans="1:7" x14ac:dyDescent="0.25">
      <c r="A1" s="1" t="s">
        <v>109</v>
      </c>
      <c r="B1" s="1" t="s">
        <v>111</v>
      </c>
      <c r="C1" s="1" t="s">
        <v>110</v>
      </c>
      <c r="E1" s="1" t="s">
        <v>191</v>
      </c>
      <c r="F1" s="1" t="s">
        <v>111</v>
      </c>
      <c r="G1" s="1" t="s">
        <v>192</v>
      </c>
    </row>
    <row r="2" spans="1:7" x14ac:dyDescent="0.25">
      <c r="A2" s="2" t="s">
        <v>0</v>
      </c>
      <c r="B2" t="s">
        <v>1</v>
      </c>
      <c r="C2">
        <v>31</v>
      </c>
      <c r="E2" t="s">
        <v>112</v>
      </c>
      <c r="F2" t="s">
        <v>1</v>
      </c>
      <c r="G2">
        <v>40</v>
      </c>
    </row>
    <row r="3" spans="1:7" x14ac:dyDescent="0.25">
      <c r="A3" s="2" t="s">
        <v>2</v>
      </c>
      <c r="B3" t="s">
        <v>1</v>
      </c>
      <c r="C3">
        <v>37</v>
      </c>
      <c r="E3" s="3" t="s">
        <v>113</v>
      </c>
      <c r="F3" t="s">
        <v>12</v>
      </c>
      <c r="G3">
        <v>53</v>
      </c>
    </row>
    <row r="4" spans="1:7" x14ac:dyDescent="0.25">
      <c r="A4" s="2" t="s">
        <v>3</v>
      </c>
      <c r="B4" t="s">
        <v>4</v>
      </c>
      <c r="C4">
        <v>43</v>
      </c>
      <c r="E4" t="s">
        <v>114</v>
      </c>
      <c r="F4" t="s">
        <v>6</v>
      </c>
      <c r="G4">
        <v>67</v>
      </c>
    </row>
    <row r="5" spans="1:7" x14ac:dyDescent="0.25">
      <c r="A5" t="s">
        <v>5</v>
      </c>
      <c r="B5" t="s">
        <v>6</v>
      </c>
      <c r="C5">
        <v>23</v>
      </c>
      <c r="E5" s="2" t="s">
        <v>115</v>
      </c>
      <c r="F5" t="s">
        <v>14</v>
      </c>
      <c r="G5">
        <v>31</v>
      </c>
    </row>
    <row r="6" spans="1:7" x14ac:dyDescent="0.25">
      <c r="A6" s="2" t="s">
        <v>7</v>
      </c>
      <c r="B6" t="s">
        <v>8</v>
      </c>
      <c r="C6">
        <v>34</v>
      </c>
      <c r="E6" t="s">
        <v>116</v>
      </c>
      <c r="F6" t="s">
        <v>17</v>
      </c>
      <c r="G6">
        <v>47</v>
      </c>
    </row>
    <row r="7" spans="1:7" x14ac:dyDescent="0.25">
      <c r="A7" s="2" t="s">
        <v>9</v>
      </c>
      <c r="B7" t="s">
        <v>10</v>
      </c>
      <c r="C7">
        <v>17</v>
      </c>
      <c r="E7" t="s">
        <v>117</v>
      </c>
      <c r="F7" t="s">
        <v>20</v>
      </c>
      <c r="G7">
        <v>44</v>
      </c>
    </row>
    <row r="8" spans="1:7" x14ac:dyDescent="0.25">
      <c r="A8" t="s">
        <v>11</v>
      </c>
      <c r="B8" t="s">
        <v>12</v>
      </c>
      <c r="C8">
        <v>20</v>
      </c>
      <c r="E8" t="s">
        <v>118</v>
      </c>
      <c r="F8" t="s">
        <v>39</v>
      </c>
      <c r="G8">
        <v>62</v>
      </c>
    </row>
    <row r="9" spans="1:7" x14ac:dyDescent="0.25">
      <c r="A9" t="s">
        <v>13</v>
      </c>
      <c r="B9" t="s">
        <v>14</v>
      </c>
      <c r="C9">
        <v>4</v>
      </c>
      <c r="E9" t="s">
        <v>119</v>
      </c>
      <c r="F9" t="s">
        <v>4</v>
      </c>
      <c r="G9">
        <v>45</v>
      </c>
    </row>
    <row r="10" spans="1:7" x14ac:dyDescent="0.25">
      <c r="A10" t="s">
        <v>15</v>
      </c>
      <c r="B10" t="s">
        <v>14</v>
      </c>
      <c r="C10">
        <v>13</v>
      </c>
      <c r="E10" s="2" t="s">
        <v>120</v>
      </c>
      <c r="F10" t="s">
        <v>8</v>
      </c>
      <c r="G10">
        <v>45</v>
      </c>
    </row>
    <row r="11" spans="1:7" x14ac:dyDescent="0.25">
      <c r="A11" s="2" t="s">
        <v>16</v>
      </c>
      <c r="B11" t="s">
        <v>17</v>
      </c>
      <c r="C11">
        <v>37</v>
      </c>
      <c r="E11" t="s">
        <v>121</v>
      </c>
      <c r="F11" t="s">
        <v>22</v>
      </c>
      <c r="G11">
        <v>18</v>
      </c>
    </row>
    <row r="12" spans="1:7" x14ac:dyDescent="0.25">
      <c r="A12" s="2" t="s">
        <v>18</v>
      </c>
      <c r="B12" t="s">
        <v>1</v>
      </c>
      <c r="C12">
        <v>18</v>
      </c>
      <c r="E12" s="2" t="s">
        <v>122</v>
      </c>
      <c r="F12" t="s">
        <v>43</v>
      </c>
      <c r="G12">
        <v>59</v>
      </c>
    </row>
    <row r="13" spans="1:7" x14ac:dyDescent="0.25">
      <c r="A13" t="s">
        <v>19</v>
      </c>
      <c r="B13" t="s">
        <v>20</v>
      </c>
      <c r="C13">
        <v>10</v>
      </c>
      <c r="E13" t="s">
        <v>123</v>
      </c>
      <c r="F13" t="s">
        <v>10</v>
      </c>
      <c r="G13">
        <v>2</v>
      </c>
    </row>
    <row r="14" spans="1:7" x14ac:dyDescent="0.25">
      <c r="A14" t="s">
        <v>21</v>
      </c>
      <c r="B14" t="s">
        <v>22</v>
      </c>
      <c r="C14">
        <v>9</v>
      </c>
      <c r="E14" t="s">
        <v>124</v>
      </c>
      <c r="F14" t="s">
        <v>46</v>
      </c>
      <c r="G14">
        <v>6</v>
      </c>
    </row>
    <row r="15" spans="1:7" x14ac:dyDescent="0.25">
      <c r="A15" s="2" t="s">
        <v>23</v>
      </c>
      <c r="B15" t="s">
        <v>10</v>
      </c>
      <c r="C15">
        <v>40</v>
      </c>
      <c r="E15" t="s">
        <v>125</v>
      </c>
      <c r="F15" t="s">
        <v>25</v>
      </c>
      <c r="G15">
        <v>2</v>
      </c>
    </row>
    <row r="16" spans="1:7" x14ac:dyDescent="0.25">
      <c r="A16" t="s">
        <v>24</v>
      </c>
      <c r="B16" t="s">
        <v>25</v>
      </c>
      <c r="C16">
        <v>6</v>
      </c>
      <c r="E16" t="s">
        <v>126</v>
      </c>
      <c r="F16" t="s">
        <v>28</v>
      </c>
      <c r="G16">
        <v>2</v>
      </c>
    </row>
    <row r="17" spans="1:7" x14ac:dyDescent="0.25">
      <c r="A17" s="2" t="s">
        <v>26</v>
      </c>
      <c r="B17" t="s">
        <v>14</v>
      </c>
      <c r="C17">
        <v>13</v>
      </c>
      <c r="E17" t="s">
        <v>127</v>
      </c>
      <c r="F17" t="s">
        <v>54</v>
      </c>
      <c r="G17">
        <v>33</v>
      </c>
    </row>
    <row r="18" spans="1:7" x14ac:dyDescent="0.25">
      <c r="A18" t="s">
        <v>27</v>
      </c>
      <c r="B18" t="s">
        <v>28</v>
      </c>
      <c r="C18">
        <v>21</v>
      </c>
      <c r="E18" t="s">
        <v>128</v>
      </c>
      <c r="F18" t="s">
        <v>1</v>
      </c>
      <c r="G18">
        <v>5</v>
      </c>
    </row>
    <row r="19" spans="1:7" x14ac:dyDescent="0.25">
      <c r="A19" t="s">
        <v>29</v>
      </c>
      <c r="B19" t="s">
        <v>1</v>
      </c>
      <c r="C19">
        <v>15</v>
      </c>
      <c r="E19" s="2" t="s">
        <v>129</v>
      </c>
      <c r="F19" t="s">
        <v>12</v>
      </c>
      <c r="G19">
        <v>29</v>
      </c>
    </row>
    <row r="20" spans="1:7" x14ac:dyDescent="0.25">
      <c r="A20" t="s">
        <v>30</v>
      </c>
      <c r="B20" t="s">
        <v>4</v>
      </c>
      <c r="C20">
        <v>9</v>
      </c>
      <c r="E20" t="s">
        <v>130</v>
      </c>
      <c r="F20" t="s">
        <v>1</v>
      </c>
      <c r="G20">
        <v>11</v>
      </c>
    </row>
    <row r="21" spans="1:7" x14ac:dyDescent="0.25">
      <c r="A21" s="2" t="s">
        <v>31</v>
      </c>
      <c r="B21" t="s">
        <v>6</v>
      </c>
      <c r="C21">
        <v>39</v>
      </c>
      <c r="E21" t="s">
        <v>131</v>
      </c>
      <c r="F21" t="s">
        <v>12</v>
      </c>
      <c r="G21">
        <v>28</v>
      </c>
    </row>
    <row r="22" spans="1:7" x14ac:dyDescent="0.25">
      <c r="A22" s="2" t="s">
        <v>32</v>
      </c>
      <c r="B22" t="s">
        <v>8</v>
      </c>
      <c r="C22">
        <v>34</v>
      </c>
      <c r="E22" t="s">
        <v>132</v>
      </c>
      <c r="F22" t="s">
        <v>6</v>
      </c>
      <c r="G22">
        <v>44</v>
      </c>
    </row>
    <row r="23" spans="1:7" x14ac:dyDescent="0.25">
      <c r="A23" t="s">
        <v>33</v>
      </c>
      <c r="B23" t="s">
        <v>12</v>
      </c>
      <c r="C23">
        <v>1</v>
      </c>
      <c r="E23" t="s">
        <v>133</v>
      </c>
      <c r="F23" t="s">
        <v>14</v>
      </c>
      <c r="G23">
        <v>41</v>
      </c>
    </row>
    <row r="24" spans="1:7" x14ac:dyDescent="0.25">
      <c r="A24" t="s">
        <v>34</v>
      </c>
      <c r="B24" t="s">
        <v>12</v>
      </c>
      <c r="C24">
        <v>7</v>
      </c>
      <c r="E24" s="2" t="s">
        <v>134</v>
      </c>
      <c r="F24" t="s">
        <v>17</v>
      </c>
      <c r="G24">
        <v>53</v>
      </c>
    </row>
    <row r="25" spans="1:7" x14ac:dyDescent="0.25">
      <c r="A25" t="s">
        <v>35</v>
      </c>
      <c r="B25" t="s">
        <v>17</v>
      </c>
      <c r="C25">
        <v>10</v>
      </c>
      <c r="E25" t="s">
        <v>135</v>
      </c>
      <c r="F25" t="s">
        <v>6</v>
      </c>
      <c r="G25">
        <v>48</v>
      </c>
    </row>
    <row r="26" spans="1:7" x14ac:dyDescent="0.25">
      <c r="A26" t="s">
        <v>36</v>
      </c>
      <c r="B26" t="s">
        <v>8</v>
      </c>
      <c r="C26">
        <v>1</v>
      </c>
      <c r="E26" s="2" t="s">
        <v>136</v>
      </c>
      <c r="F26" t="s">
        <v>39</v>
      </c>
      <c r="G26">
        <v>54</v>
      </c>
    </row>
    <row r="27" spans="1:7" x14ac:dyDescent="0.25">
      <c r="A27" t="s">
        <v>37</v>
      </c>
      <c r="B27" t="s">
        <v>17</v>
      </c>
      <c r="C27">
        <v>21</v>
      </c>
      <c r="E27" t="s">
        <v>137</v>
      </c>
      <c r="F27" t="s">
        <v>4</v>
      </c>
      <c r="G27">
        <v>22</v>
      </c>
    </row>
    <row r="28" spans="1:7" x14ac:dyDescent="0.25">
      <c r="A28" t="s">
        <v>38</v>
      </c>
      <c r="B28" t="s">
        <v>39</v>
      </c>
      <c r="C28">
        <v>0</v>
      </c>
      <c r="E28" t="s">
        <v>138</v>
      </c>
      <c r="F28" t="s">
        <v>8</v>
      </c>
      <c r="G28">
        <v>32</v>
      </c>
    </row>
    <row r="29" spans="1:7" x14ac:dyDescent="0.25">
      <c r="A29" s="2" t="s">
        <v>40</v>
      </c>
      <c r="B29" t="s">
        <v>28</v>
      </c>
      <c r="C29">
        <v>27</v>
      </c>
      <c r="E29" t="s">
        <v>139</v>
      </c>
      <c r="F29" t="s">
        <v>22</v>
      </c>
      <c r="G29">
        <v>17</v>
      </c>
    </row>
    <row r="30" spans="1:7" x14ac:dyDescent="0.25">
      <c r="A30" s="2" t="s">
        <v>41</v>
      </c>
      <c r="B30" t="s">
        <v>22</v>
      </c>
      <c r="C30">
        <v>14</v>
      </c>
      <c r="E30" s="2" t="s">
        <v>140</v>
      </c>
      <c r="F30" t="s">
        <v>43</v>
      </c>
      <c r="G30">
        <v>58</v>
      </c>
    </row>
    <row r="31" spans="1:7" x14ac:dyDescent="0.25">
      <c r="A31" t="s">
        <v>42</v>
      </c>
      <c r="B31" t="s">
        <v>43</v>
      </c>
      <c r="C31">
        <v>46</v>
      </c>
      <c r="E31" s="2" t="s">
        <v>141</v>
      </c>
      <c r="F31" t="s">
        <v>10</v>
      </c>
      <c r="G31">
        <v>51</v>
      </c>
    </row>
    <row r="32" spans="1:7" x14ac:dyDescent="0.25">
      <c r="A32" t="s">
        <v>44</v>
      </c>
      <c r="B32" t="s">
        <v>25</v>
      </c>
      <c r="C32">
        <v>3</v>
      </c>
      <c r="E32" t="s">
        <v>142</v>
      </c>
      <c r="F32" t="s">
        <v>25</v>
      </c>
      <c r="G32">
        <v>17</v>
      </c>
    </row>
    <row r="33" spans="1:7" x14ac:dyDescent="0.25">
      <c r="A33" t="s">
        <v>45</v>
      </c>
      <c r="B33" t="s">
        <v>46</v>
      </c>
      <c r="C33">
        <v>2</v>
      </c>
      <c r="E33" t="s">
        <v>143</v>
      </c>
      <c r="F33" t="s">
        <v>25</v>
      </c>
      <c r="G33">
        <v>25</v>
      </c>
    </row>
    <row r="34" spans="1:7" x14ac:dyDescent="0.25">
      <c r="A34" t="s">
        <v>47</v>
      </c>
      <c r="B34" t="s">
        <v>17</v>
      </c>
      <c r="C34">
        <v>0</v>
      </c>
      <c r="E34" t="s">
        <v>144</v>
      </c>
      <c r="F34" t="s">
        <v>28</v>
      </c>
      <c r="G34">
        <v>8</v>
      </c>
    </row>
    <row r="35" spans="1:7" x14ac:dyDescent="0.25">
      <c r="A35" t="s">
        <v>48</v>
      </c>
      <c r="B35" t="s">
        <v>1</v>
      </c>
      <c r="C35">
        <v>4</v>
      </c>
      <c r="E35" s="2" t="s">
        <v>145</v>
      </c>
      <c r="F35" t="s">
        <v>54</v>
      </c>
      <c r="G35">
        <v>40</v>
      </c>
    </row>
    <row r="36" spans="1:7" x14ac:dyDescent="0.25">
      <c r="A36" t="s">
        <v>49</v>
      </c>
      <c r="B36" t="s">
        <v>4</v>
      </c>
      <c r="C36">
        <v>22</v>
      </c>
      <c r="E36" t="s">
        <v>146</v>
      </c>
      <c r="F36" t="s">
        <v>1</v>
      </c>
      <c r="G36">
        <v>51</v>
      </c>
    </row>
    <row r="37" spans="1:7" x14ac:dyDescent="0.25">
      <c r="A37" t="s">
        <v>50</v>
      </c>
      <c r="B37" t="s">
        <v>6</v>
      </c>
      <c r="C37">
        <v>0</v>
      </c>
      <c r="E37" t="s">
        <v>147</v>
      </c>
      <c r="F37" t="s">
        <v>12</v>
      </c>
      <c r="G37">
        <v>26</v>
      </c>
    </row>
    <row r="38" spans="1:7" x14ac:dyDescent="0.25">
      <c r="A38" t="s">
        <v>51</v>
      </c>
      <c r="B38" t="s">
        <v>8</v>
      </c>
      <c r="C38">
        <v>13</v>
      </c>
      <c r="E38" t="s">
        <v>148</v>
      </c>
      <c r="F38" t="s">
        <v>6</v>
      </c>
      <c r="G38">
        <v>21</v>
      </c>
    </row>
    <row r="39" spans="1:7" x14ac:dyDescent="0.25">
      <c r="A39" s="2" t="s">
        <v>52</v>
      </c>
      <c r="B39" t="s">
        <v>10</v>
      </c>
      <c r="C39">
        <v>23</v>
      </c>
      <c r="E39" t="s">
        <v>149</v>
      </c>
      <c r="F39" t="s">
        <v>14</v>
      </c>
      <c r="G39">
        <v>33</v>
      </c>
    </row>
    <row r="40" spans="1:7" x14ac:dyDescent="0.25">
      <c r="A40" t="s">
        <v>53</v>
      </c>
      <c r="B40" t="s">
        <v>54</v>
      </c>
      <c r="C40">
        <v>0</v>
      </c>
      <c r="E40" t="s">
        <v>150</v>
      </c>
      <c r="F40" t="s">
        <v>28</v>
      </c>
      <c r="G40">
        <v>5</v>
      </c>
    </row>
    <row r="41" spans="1:7" x14ac:dyDescent="0.25">
      <c r="A41" s="2" t="s">
        <v>55</v>
      </c>
      <c r="B41" t="s">
        <v>28</v>
      </c>
      <c r="C41">
        <v>17</v>
      </c>
      <c r="E41" t="s">
        <v>151</v>
      </c>
      <c r="F41" t="s">
        <v>20</v>
      </c>
      <c r="G41">
        <v>48</v>
      </c>
    </row>
    <row r="42" spans="1:7" x14ac:dyDescent="0.25">
      <c r="A42" t="s">
        <v>56</v>
      </c>
      <c r="B42" t="s">
        <v>8</v>
      </c>
      <c r="C42">
        <v>0</v>
      </c>
      <c r="E42" t="s">
        <v>152</v>
      </c>
      <c r="F42" t="s">
        <v>39</v>
      </c>
      <c r="G42">
        <v>41</v>
      </c>
    </row>
    <row r="43" spans="1:7" x14ac:dyDescent="0.25">
      <c r="A43" t="s">
        <v>57</v>
      </c>
      <c r="B43" t="s">
        <v>28</v>
      </c>
      <c r="C43">
        <v>9</v>
      </c>
      <c r="E43" t="s">
        <v>153</v>
      </c>
      <c r="F43" t="s">
        <v>14</v>
      </c>
      <c r="G43">
        <v>19</v>
      </c>
    </row>
    <row r="44" spans="1:7" x14ac:dyDescent="0.25">
      <c r="A44" s="2" t="s">
        <v>58</v>
      </c>
      <c r="B44" t="s">
        <v>20</v>
      </c>
      <c r="C44">
        <v>12</v>
      </c>
      <c r="E44" s="2" t="s">
        <v>154</v>
      </c>
      <c r="F44" t="s">
        <v>8</v>
      </c>
      <c r="G44">
        <v>30</v>
      </c>
    </row>
    <row r="45" spans="1:7" x14ac:dyDescent="0.25">
      <c r="A45" t="s">
        <v>59</v>
      </c>
      <c r="B45" t="s">
        <v>4</v>
      </c>
      <c r="C45">
        <v>7</v>
      </c>
      <c r="E45" s="2" t="s">
        <v>155</v>
      </c>
      <c r="F45" t="s">
        <v>22</v>
      </c>
      <c r="G45">
        <v>33</v>
      </c>
    </row>
    <row r="46" spans="1:7" x14ac:dyDescent="0.25">
      <c r="A46" t="s">
        <v>60</v>
      </c>
      <c r="B46" t="s">
        <v>22</v>
      </c>
      <c r="C46">
        <v>0</v>
      </c>
      <c r="E46" t="s">
        <v>156</v>
      </c>
      <c r="F46" t="s">
        <v>74</v>
      </c>
      <c r="G46">
        <v>0</v>
      </c>
    </row>
    <row r="47" spans="1:7" x14ac:dyDescent="0.25">
      <c r="A47" t="s">
        <v>61</v>
      </c>
      <c r="B47" t="s">
        <v>54</v>
      </c>
      <c r="C47">
        <v>25</v>
      </c>
      <c r="E47" t="s">
        <v>157</v>
      </c>
      <c r="F47" t="s">
        <v>43</v>
      </c>
      <c r="G47">
        <v>5</v>
      </c>
    </row>
    <row r="48" spans="1:7" x14ac:dyDescent="0.25">
      <c r="A48" t="s">
        <v>62</v>
      </c>
      <c r="B48" t="s">
        <v>39</v>
      </c>
      <c r="C48">
        <v>13</v>
      </c>
      <c r="E48" t="s">
        <v>158</v>
      </c>
      <c r="F48" t="s">
        <v>46</v>
      </c>
      <c r="G48">
        <v>9</v>
      </c>
    </row>
    <row r="49" spans="1:7" x14ac:dyDescent="0.25">
      <c r="A49" t="s">
        <v>63</v>
      </c>
      <c r="B49" t="s">
        <v>6</v>
      </c>
      <c r="C49">
        <v>13</v>
      </c>
      <c r="E49" t="s">
        <v>159</v>
      </c>
      <c r="F49" t="s">
        <v>46</v>
      </c>
      <c r="G49">
        <v>3</v>
      </c>
    </row>
    <row r="50" spans="1:7" x14ac:dyDescent="0.25">
      <c r="A50" s="2" t="s">
        <v>64</v>
      </c>
      <c r="B50" t="s">
        <v>6</v>
      </c>
      <c r="C50">
        <v>27</v>
      </c>
      <c r="E50" t="s">
        <v>160</v>
      </c>
      <c r="F50" t="s">
        <v>28</v>
      </c>
      <c r="G50">
        <v>20</v>
      </c>
    </row>
    <row r="51" spans="1:7" x14ac:dyDescent="0.25">
      <c r="A51" t="s">
        <v>65</v>
      </c>
      <c r="B51" t="s">
        <v>1</v>
      </c>
      <c r="C51">
        <v>1</v>
      </c>
      <c r="E51" t="s">
        <v>161</v>
      </c>
      <c r="F51" t="s">
        <v>54</v>
      </c>
      <c r="G51">
        <v>5</v>
      </c>
    </row>
    <row r="52" spans="1:7" x14ac:dyDescent="0.25">
      <c r="A52" t="s">
        <v>66</v>
      </c>
      <c r="B52" t="s">
        <v>4</v>
      </c>
      <c r="C52">
        <v>4</v>
      </c>
      <c r="E52" t="s">
        <v>162</v>
      </c>
      <c r="F52" t="s">
        <v>1</v>
      </c>
      <c r="G52">
        <v>30</v>
      </c>
    </row>
    <row r="53" spans="1:7" x14ac:dyDescent="0.25">
      <c r="A53" t="s">
        <v>67</v>
      </c>
      <c r="B53" t="s">
        <v>6</v>
      </c>
      <c r="C53">
        <v>4</v>
      </c>
      <c r="E53" t="s">
        <v>163</v>
      </c>
      <c r="F53" t="s">
        <v>12</v>
      </c>
      <c r="G53">
        <v>2</v>
      </c>
    </row>
    <row r="54" spans="1:7" x14ac:dyDescent="0.25">
      <c r="A54" t="s">
        <v>68</v>
      </c>
      <c r="B54" t="s">
        <v>8</v>
      </c>
      <c r="C54">
        <v>0</v>
      </c>
      <c r="E54" t="s">
        <v>164</v>
      </c>
      <c r="F54" t="s">
        <v>6</v>
      </c>
      <c r="G54">
        <v>11</v>
      </c>
    </row>
    <row r="55" spans="1:7" x14ac:dyDescent="0.25">
      <c r="A55" t="s">
        <v>69</v>
      </c>
      <c r="B55" t="s">
        <v>10</v>
      </c>
      <c r="C55">
        <v>1</v>
      </c>
      <c r="E55" t="s">
        <v>165</v>
      </c>
      <c r="F55" t="s">
        <v>14</v>
      </c>
      <c r="G55">
        <v>0</v>
      </c>
    </row>
    <row r="56" spans="1:7" x14ac:dyDescent="0.25">
      <c r="A56" t="s">
        <v>70</v>
      </c>
      <c r="B56" t="s">
        <v>10</v>
      </c>
      <c r="C56">
        <v>11</v>
      </c>
      <c r="E56" t="s">
        <v>166</v>
      </c>
      <c r="F56" t="s">
        <v>74</v>
      </c>
      <c r="G56">
        <v>0</v>
      </c>
    </row>
    <row r="57" spans="1:7" x14ac:dyDescent="0.25">
      <c r="A57" t="s">
        <v>71</v>
      </c>
      <c r="B57" t="s">
        <v>28</v>
      </c>
      <c r="C57">
        <v>3</v>
      </c>
      <c r="E57" t="s">
        <v>167</v>
      </c>
      <c r="F57" t="s">
        <v>6</v>
      </c>
      <c r="G57">
        <v>2</v>
      </c>
    </row>
    <row r="58" spans="1:7" x14ac:dyDescent="0.25">
      <c r="A58" t="s">
        <v>72</v>
      </c>
      <c r="B58" t="s">
        <v>54</v>
      </c>
      <c r="C58">
        <v>0</v>
      </c>
      <c r="E58" t="s">
        <v>168</v>
      </c>
      <c r="F58" t="s">
        <v>39</v>
      </c>
      <c r="G58">
        <v>14</v>
      </c>
    </row>
    <row r="59" spans="1:7" x14ac:dyDescent="0.25">
      <c r="A59" t="s">
        <v>73</v>
      </c>
      <c r="B59" t="s">
        <v>74</v>
      </c>
      <c r="C59">
        <v>6</v>
      </c>
      <c r="E59" t="s">
        <v>169</v>
      </c>
      <c r="F59" t="s">
        <v>4</v>
      </c>
      <c r="G59">
        <v>20</v>
      </c>
    </row>
    <row r="60" spans="1:7" x14ac:dyDescent="0.25">
      <c r="A60" t="s">
        <v>75</v>
      </c>
      <c r="B60" t="s">
        <v>20</v>
      </c>
      <c r="C60">
        <v>0</v>
      </c>
      <c r="E60" t="s">
        <v>170</v>
      </c>
      <c r="F60" t="s">
        <v>74</v>
      </c>
      <c r="G60">
        <v>2</v>
      </c>
    </row>
    <row r="61" spans="1:7" x14ac:dyDescent="0.25">
      <c r="A61" t="s">
        <v>76</v>
      </c>
      <c r="B61" t="s">
        <v>74</v>
      </c>
      <c r="C61">
        <v>0</v>
      </c>
      <c r="E61" t="s">
        <v>171</v>
      </c>
      <c r="F61" t="s">
        <v>74</v>
      </c>
      <c r="G61">
        <v>0</v>
      </c>
    </row>
    <row r="62" spans="1:7" x14ac:dyDescent="0.25">
      <c r="A62" t="s">
        <v>77</v>
      </c>
      <c r="B62" t="s">
        <v>22</v>
      </c>
      <c r="C62">
        <v>0</v>
      </c>
      <c r="E62" t="s">
        <v>172</v>
      </c>
      <c r="F62" t="s">
        <v>10</v>
      </c>
      <c r="G62">
        <v>2</v>
      </c>
    </row>
    <row r="63" spans="1:7" x14ac:dyDescent="0.25">
      <c r="A63" t="s">
        <v>78</v>
      </c>
      <c r="B63" t="s">
        <v>43</v>
      </c>
      <c r="C63">
        <v>4</v>
      </c>
      <c r="E63" t="s">
        <v>173</v>
      </c>
      <c r="F63" t="s">
        <v>46</v>
      </c>
      <c r="G63">
        <v>3</v>
      </c>
    </row>
    <row r="64" spans="1:7" x14ac:dyDescent="0.25">
      <c r="A64" t="s">
        <v>79</v>
      </c>
      <c r="B64" t="s">
        <v>25</v>
      </c>
      <c r="C64">
        <v>16</v>
      </c>
      <c r="E64" t="s">
        <v>174</v>
      </c>
      <c r="F64" t="s">
        <v>54</v>
      </c>
      <c r="G64">
        <v>0</v>
      </c>
    </row>
    <row r="65" spans="1:7" x14ac:dyDescent="0.25">
      <c r="A65" t="s">
        <v>80</v>
      </c>
      <c r="B65" t="s">
        <v>74</v>
      </c>
      <c r="C65">
        <v>5</v>
      </c>
      <c r="E65" t="s">
        <v>175</v>
      </c>
      <c r="F65" t="s">
        <v>1</v>
      </c>
      <c r="G65">
        <v>18</v>
      </c>
    </row>
    <row r="66" spans="1:7" x14ac:dyDescent="0.25">
      <c r="A66" t="s">
        <v>81</v>
      </c>
      <c r="B66" t="s">
        <v>20</v>
      </c>
      <c r="C66">
        <v>19</v>
      </c>
      <c r="E66" t="s">
        <v>176</v>
      </c>
      <c r="F66" t="s">
        <v>20</v>
      </c>
      <c r="G66">
        <v>1</v>
      </c>
    </row>
    <row r="67" spans="1:7" x14ac:dyDescent="0.25">
      <c r="A67" t="s">
        <v>82</v>
      </c>
      <c r="B67" t="s">
        <v>74</v>
      </c>
      <c r="C67" t="s">
        <v>74</v>
      </c>
      <c r="E67" t="s">
        <v>177</v>
      </c>
      <c r="F67" t="s">
        <v>74</v>
      </c>
      <c r="G67">
        <v>0</v>
      </c>
    </row>
    <row r="68" spans="1:7" x14ac:dyDescent="0.25">
      <c r="A68" t="s">
        <v>83</v>
      </c>
      <c r="B68" t="s">
        <v>4</v>
      </c>
      <c r="C68">
        <v>15</v>
      </c>
      <c r="E68" t="s">
        <v>178</v>
      </c>
      <c r="F68" t="s">
        <v>17</v>
      </c>
      <c r="G68">
        <v>1</v>
      </c>
    </row>
    <row r="69" spans="1:7" x14ac:dyDescent="0.25">
      <c r="A69" t="s">
        <v>82</v>
      </c>
      <c r="B69" t="s">
        <v>74</v>
      </c>
      <c r="C69" t="s">
        <v>74</v>
      </c>
      <c r="E69" t="s">
        <v>179</v>
      </c>
      <c r="F69" t="s">
        <v>6</v>
      </c>
      <c r="G69">
        <v>5</v>
      </c>
    </row>
    <row r="70" spans="1:7" x14ac:dyDescent="0.25">
      <c r="A70" t="s">
        <v>84</v>
      </c>
      <c r="B70" t="s">
        <v>54</v>
      </c>
      <c r="C70">
        <v>0</v>
      </c>
      <c r="E70" t="s">
        <v>180</v>
      </c>
      <c r="F70" t="s">
        <v>39</v>
      </c>
      <c r="G70">
        <v>0</v>
      </c>
    </row>
    <row r="71" spans="1:7" x14ac:dyDescent="0.25">
      <c r="A71" t="s">
        <v>85</v>
      </c>
      <c r="B71" t="s">
        <v>54</v>
      </c>
      <c r="C71">
        <v>26</v>
      </c>
      <c r="E71" t="s">
        <v>82</v>
      </c>
      <c r="F71" t="s">
        <v>74</v>
      </c>
      <c r="G71" t="s">
        <v>74</v>
      </c>
    </row>
    <row r="72" spans="1:7" x14ac:dyDescent="0.25">
      <c r="A72" t="s">
        <v>86</v>
      </c>
      <c r="B72" t="s">
        <v>4</v>
      </c>
      <c r="C72">
        <v>23</v>
      </c>
      <c r="E72" t="s">
        <v>181</v>
      </c>
      <c r="F72" t="s">
        <v>74</v>
      </c>
      <c r="G72">
        <v>0</v>
      </c>
    </row>
    <row r="73" spans="1:7" x14ac:dyDescent="0.25">
      <c r="A73" t="s">
        <v>87</v>
      </c>
      <c r="B73" t="s">
        <v>22</v>
      </c>
      <c r="C73">
        <v>32</v>
      </c>
      <c r="E73" t="s">
        <v>182</v>
      </c>
      <c r="F73" t="s">
        <v>22</v>
      </c>
      <c r="G73">
        <v>2</v>
      </c>
    </row>
    <row r="74" spans="1:7" x14ac:dyDescent="0.25">
      <c r="A74" t="s">
        <v>88</v>
      </c>
      <c r="B74" t="s">
        <v>39</v>
      </c>
      <c r="C74">
        <v>13</v>
      </c>
      <c r="E74" t="s">
        <v>183</v>
      </c>
      <c r="F74" t="s">
        <v>43</v>
      </c>
      <c r="G74">
        <v>63</v>
      </c>
    </row>
    <row r="75" spans="1:7" x14ac:dyDescent="0.25">
      <c r="A75" t="s">
        <v>89</v>
      </c>
      <c r="B75" t="s">
        <v>22</v>
      </c>
      <c r="C75">
        <v>7</v>
      </c>
      <c r="E75" t="s">
        <v>184</v>
      </c>
      <c r="F75" t="s">
        <v>46</v>
      </c>
      <c r="G75">
        <v>0</v>
      </c>
    </row>
    <row r="76" spans="1:7" x14ac:dyDescent="0.25">
      <c r="A76" t="s">
        <v>90</v>
      </c>
      <c r="B76" t="s">
        <v>43</v>
      </c>
      <c r="C76">
        <v>0</v>
      </c>
      <c r="E76" s="2" t="s">
        <v>185</v>
      </c>
      <c r="F76" t="s">
        <v>54</v>
      </c>
      <c r="G76">
        <v>20</v>
      </c>
    </row>
    <row r="77" spans="1:7" x14ac:dyDescent="0.25">
      <c r="A77" t="s">
        <v>91</v>
      </c>
      <c r="B77" t="s">
        <v>74</v>
      </c>
      <c r="C77">
        <v>0</v>
      </c>
      <c r="E77" t="s">
        <v>82</v>
      </c>
      <c r="F77" t="s">
        <v>74</v>
      </c>
      <c r="G77" t="s">
        <v>74</v>
      </c>
    </row>
    <row r="78" spans="1:7" x14ac:dyDescent="0.25">
      <c r="A78" t="s">
        <v>92</v>
      </c>
      <c r="B78" t="s">
        <v>46</v>
      </c>
      <c r="C78">
        <v>1</v>
      </c>
      <c r="E78" t="s">
        <v>186</v>
      </c>
      <c r="F78" t="s">
        <v>74</v>
      </c>
      <c r="G78">
        <v>0</v>
      </c>
    </row>
    <row r="79" spans="1:7" x14ac:dyDescent="0.25">
      <c r="A79" t="s">
        <v>82</v>
      </c>
      <c r="B79" t="s">
        <v>74</v>
      </c>
      <c r="C79" t="s">
        <v>74</v>
      </c>
      <c r="E79" t="s">
        <v>187</v>
      </c>
      <c r="F79" t="s">
        <v>14</v>
      </c>
      <c r="G79">
        <v>28</v>
      </c>
    </row>
    <row r="80" spans="1:7" x14ac:dyDescent="0.25">
      <c r="A80" t="s">
        <v>93</v>
      </c>
      <c r="B80" t="s">
        <v>6</v>
      </c>
      <c r="C80">
        <v>38</v>
      </c>
      <c r="E80" t="s">
        <v>82</v>
      </c>
      <c r="F80" t="s">
        <v>74</v>
      </c>
      <c r="G80" t="s">
        <v>74</v>
      </c>
    </row>
    <row r="81" spans="1:7" x14ac:dyDescent="0.25">
      <c r="A81" s="3" t="s">
        <v>94</v>
      </c>
      <c r="B81" t="s">
        <v>8</v>
      </c>
      <c r="C81">
        <v>20</v>
      </c>
      <c r="E81" t="s">
        <v>188</v>
      </c>
      <c r="F81" t="s">
        <v>74</v>
      </c>
      <c r="G81">
        <v>0</v>
      </c>
    </row>
    <row r="82" spans="1:7" x14ac:dyDescent="0.25">
      <c r="A82" t="s">
        <v>82</v>
      </c>
      <c r="B82" t="s">
        <v>74</v>
      </c>
      <c r="C82" t="s">
        <v>74</v>
      </c>
      <c r="E82" t="s">
        <v>189</v>
      </c>
      <c r="F82" t="s">
        <v>74</v>
      </c>
      <c r="G82">
        <v>0</v>
      </c>
    </row>
    <row r="83" spans="1:7" x14ac:dyDescent="0.25">
      <c r="A83" t="s">
        <v>95</v>
      </c>
      <c r="B83" t="s">
        <v>14</v>
      </c>
      <c r="C83">
        <v>23</v>
      </c>
      <c r="E83" t="s">
        <v>82</v>
      </c>
      <c r="F83" t="s">
        <v>74</v>
      </c>
      <c r="G83" t="s">
        <v>74</v>
      </c>
    </row>
    <row r="84" spans="1:7" x14ac:dyDescent="0.25">
      <c r="A84" t="s">
        <v>96</v>
      </c>
      <c r="B84" t="s">
        <v>20</v>
      </c>
      <c r="C84">
        <v>32</v>
      </c>
      <c r="E84" t="s">
        <v>190</v>
      </c>
      <c r="F84" t="s">
        <v>74</v>
      </c>
      <c r="G84">
        <v>1</v>
      </c>
    </row>
    <row r="85" spans="1:7" x14ac:dyDescent="0.25">
      <c r="A85" t="s">
        <v>97</v>
      </c>
      <c r="B85" t="s">
        <v>39</v>
      </c>
      <c r="C85">
        <v>11</v>
      </c>
      <c r="E85" t="s">
        <v>82</v>
      </c>
      <c r="F85" t="s">
        <v>74</v>
      </c>
      <c r="G85" t="s">
        <v>74</v>
      </c>
    </row>
    <row r="86" spans="1:7" x14ac:dyDescent="0.25">
      <c r="A86" t="s">
        <v>98</v>
      </c>
      <c r="B86" t="s">
        <v>43</v>
      </c>
      <c r="C86">
        <v>13</v>
      </c>
      <c r="E86" t="s">
        <v>82</v>
      </c>
      <c r="F86" t="s">
        <v>74</v>
      </c>
      <c r="G86" t="s">
        <v>74</v>
      </c>
    </row>
    <row r="87" spans="1:7" x14ac:dyDescent="0.25">
      <c r="A87" t="s">
        <v>99</v>
      </c>
      <c r="B87" t="s">
        <v>25</v>
      </c>
      <c r="C87">
        <v>42</v>
      </c>
      <c r="E87" s="2" t="s">
        <v>193</v>
      </c>
      <c r="F87" t="s">
        <v>1</v>
      </c>
      <c r="G87">
        <v>35</v>
      </c>
    </row>
    <row r="88" spans="1:7" x14ac:dyDescent="0.25">
      <c r="A88" t="s">
        <v>100</v>
      </c>
      <c r="B88" t="s">
        <v>46</v>
      </c>
      <c r="C88">
        <v>40</v>
      </c>
      <c r="E88" s="2" t="s">
        <v>194</v>
      </c>
      <c r="F88" t="s">
        <v>39</v>
      </c>
      <c r="G88">
        <v>40</v>
      </c>
    </row>
    <row r="89" spans="1:7" x14ac:dyDescent="0.25">
      <c r="A89" t="s">
        <v>101</v>
      </c>
      <c r="B89" t="s">
        <v>74</v>
      </c>
      <c r="C89">
        <v>0</v>
      </c>
      <c r="E89" s="2" t="s">
        <v>199</v>
      </c>
      <c r="F89" t="s">
        <v>1</v>
      </c>
      <c r="G89">
        <v>37</v>
      </c>
    </row>
    <row r="90" spans="1:7" x14ac:dyDescent="0.25">
      <c r="A90" t="s">
        <v>102</v>
      </c>
      <c r="B90" t="s">
        <v>4</v>
      </c>
      <c r="C90">
        <v>36</v>
      </c>
      <c r="E90" s="2" t="s">
        <v>102</v>
      </c>
      <c r="F90" t="s">
        <v>4</v>
      </c>
      <c r="G90">
        <v>55</v>
      </c>
    </row>
    <row r="91" spans="1:7" x14ac:dyDescent="0.25">
      <c r="A91" t="s">
        <v>103</v>
      </c>
      <c r="B91" t="s">
        <v>74</v>
      </c>
      <c r="C91">
        <v>0</v>
      </c>
      <c r="E91" s="2" t="s">
        <v>93</v>
      </c>
      <c r="F91" t="s">
        <v>6</v>
      </c>
      <c r="G91">
        <v>53</v>
      </c>
    </row>
    <row r="92" spans="1:7" x14ac:dyDescent="0.25">
      <c r="A92" t="s">
        <v>104</v>
      </c>
      <c r="B92" t="s">
        <v>39</v>
      </c>
      <c r="C92">
        <v>29</v>
      </c>
    </row>
    <row r="93" spans="1:7" x14ac:dyDescent="0.25">
      <c r="A93" t="s">
        <v>105</v>
      </c>
      <c r="B93" t="s">
        <v>25</v>
      </c>
      <c r="C93">
        <v>3</v>
      </c>
    </row>
    <row r="94" spans="1:7" x14ac:dyDescent="0.25">
      <c r="A94" t="s">
        <v>106</v>
      </c>
      <c r="B94" t="s">
        <v>74</v>
      </c>
      <c r="C94">
        <v>2</v>
      </c>
    </row>
    <row r="95" spans="1:7" x14ac:dyDescent="0.25">
      <c r="A95" t="s">
        <v>107</v>
      </c>
      <c r="B95" t="s">
        <v>4</v>
      </c>
      <c r="C95">
        <v>11</v>
      </c>
    </row>
    <row r="96" spans="1:7" x14ac:dyDescent="0.25">
      <c r="A96" t="s">
        <v>108</v>
      </c>
      <c r="B96" t="s">
        <v>39</v>
      </c>
      <c r="C96">
        <v>31</v>
      </c>
    </row>
    <row r="97" spans="1:3" x14ac:dyDescent="0.25">
      <c r="A97" s="2" t="s">
        <v>195</v>
      </c>
      <c r="B97" t="s">
        <v>22</v>
      </c>
      <c r="C97">
        <v>19</v>
      </c>
    </row>
    <row r="98" spans="1:3" x14ac:dyDescent="0.25">
      <c r="A98" s="2" t="s">
        <v>196</v>
      </c>
      <c r="B98" t="s">
        <v>17</v>
      </c>
      <c r="C98">
        <v>38</v>
      </c>
    </row>
    <row r="99" spans="1:3" x14ac:dyDescent="0.25">
      <c r="A99" t="s">
        <v>197</v>
      </c>
      <c r="B99" t="s">
        <v>17</v>
      </c>
      <c r="C99">
        <v>23</v>
      </c>
    </row>
    <row r="100" spans="1:3" x14ac:dyDescent="0.25">
      <c r="A100" t="s">
        <v>198</v>
      </c>
      <c r="B100" t="s">
        <v>22</v>
      </c>
      <c r="C100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2"/>
  <sheetViews>
    <sheetView workbookViewId="0">
      <selection activeCell="R1" sqref="R1"/>
    </sheetView>
  </sheetViews>
  <sheetFormatPr defaultColWidth="2.85546875" defaultRowHeight="15" x14ac:dyDescent="0.25"/>
  <cols>
    <col min="1" max="1" width="19" style="5" bestFit="1" customWidth="1"/>
    <col min="2" max="11" width="4" style="3" bestFit="1" customWidth="1"/>
    <col min="12" max="12" width="4" style="5" bestFit="1" customWidth="1"/>
    <col min="13" max="13" width="18.5703125" style="3" bestFit="1" customWidth="1"/>
    <col min="14" max="14" width="13.140625" style="3" bestFit="1" customWidth="1"/>
    <col min="15" max="15" width="22" style="3" bestFit="1" customWidth="1"/>
    <col min="16" max="16" width="10.85546875" style="3" bestFit="1" customWidth="1"/>
    <col min="17" max="17" width="9.85546875" style="3" bestFit="1" customWidth="1"/>
    <col min="18" max="18" width="9.5703125" style="3" bestFit="1" customWidth="1"/>
    <col min="19" max="24" width="4" style="3" bestFit="1" customWidth="1"/>
    <col min="25" max="25" width="4" style="5" bestFit="1" customWidth="1"/>
    <col min="26" max="26" width="18.5703125" style="3" bestFit="1" customWidth="1"/>
    <col min="27" max="27" width="12" bestFit="1" customWidth="1"/>
    <col min="28" max="28" width="12" style="3" bestFit="1" customWidth="1"/>
    <col min="29" max="29" width="10.85546875" style="3" bestFit="1" customWidth="1"/>
    <col min="30" max="30" width="9.85546875" style="3" bestFit="1" customWidth="1"/>
    <col min="31" max="31" width="9.5703125" style="3" bestFit="1" customWidth="1"/>
    <col min="32" max="16384" width="2.85546875" style="3"/>
  </cols>
  <sheetData>
    <row r="1" spans="1:82" s="4" customFormat="1" ht="15.75" thickTop="1" x14ac:dyDescent="0.25">
      <c r="A1" s="5"/>
      <c r="L1" s="5"/>
      <c r="Q1" s="24"/>
      <c r="Y1" s="5"/>
    </row>
    <row r="2" spans="1:82" x14ac:dyDescent="0.25">
      <c r="A2" s="26" t="s">
        <v>208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6">
        <v>11</v>
      </c>
      <c r="M2" s="31" t="s">
        <v>205</v>
      </c>
      <c r="N2" s="26" t="s">
        <v>206</v>
      </c>
      <c r="O2" s="32" t="s">
        <v>210</v>
      </c>
      <c r="P2" s="25" t="s">
        <v>203</v>
      </c>
      <c r="Q2" s="25" t="s">
        <v>202</v>
      </c>
      <c r="R2" s="26" t="s">
        <v>204</v>
      </c>
      <c r="T2" s="4" t="s">
        <v>212</v>
      </c>
      <c r="Y2" s="3"/>
      <c r="AA2" s="3"/>
    </row>
    <row r="3" spans="1:82" x14ac:dyDescent="0.25">
      <c r="A3" s="5" t="s">
        <v>115</v>
      </c>
      <c r="B3" s="6"/>
      <c r="C3" s="6"/>
      <c r="D3" s="6"/>
      <c r="E3" s="6"/>
      <c r="F3" s="6">
        <v>72</v>
      </c>
      <c r="G3" s="6">
        <v>62</v>
      </c>
      <c r="H3" s="6"/>
      <c r="I3" s="6"/>
      <c r="J3" s="6"/>
      <c r="K3" s="6"/>
      <c r="L3" s="7">
        <v>66</v>
      </c>
      <c r="M3" s="31">
        <f t="shared" ref="M3:M13" si="0">AVERAGE(B3:L3)</f>
        <v>66.666666666666671</v>
      </c>
      <c r="N3" s="7">
        <v>79</v>
      </c>
      <c r="O3" s="31">
        <v>-13</v>
      </c>
      <c r="P3" s="6">
        <v>0</v>
      </c>
      <c r="Q3" s="6">
        <v>0</v>
      </c>
      <c r="R3" s="7">
        <v>0</v>
      </c>
      <c r="Y3" s="3"/>
      <c r="AA3" s="3"/>
    </row>
    <row r="4" spans="1:82" x14ac:dyDescent="0.25">
      <c r="A4" s="5" t="s">
        <v>120</v>
      </c>
      <c r="B4" s="13">
        <v>92</v>
      </c>
      <c r="C4" s="17">
        <v>34</v>
      </c>
      <c r="D4" s="13">
        <v>85</v>
      </c>
      <c r="E4" s="6">
        <v>60</v>
      </c>
      <c r="F4" s="6">
        <v>69</v>
      </c>
      <c r="G4" s="6">
        <v>58</v>
      </c>
      <c r="H4" s="6">
        <v>68</v>
      </c>
      <c r="I4" s="13">
        <v>94</v>
      </c>
      <c r="J4" s="6">
        <v>62</v>
      </c>
      <c r="K4" s="6">
        <v>71</v>
      </c>
      <c r="L4" s="14">
        <v>90</v>
      </c>
      <c r="M4" s="30">
        <f t="shared" si="0"/>
        <v>71.181818181818187</v>
      </c>
      <c r="N4" s="7">
        <v>66.599999999999994</v>
      </c>
      <c r="O4" s="31">
        <v>5</v>
      </c>
      <c r="P4" s="6">
        <v>0</v>
      </c>
      <c r="Q4" s="6">
        <v>4</v>
      </c>
      <c r="R4" s="7">
        <v>1</v>
      </c>
      <c r="Y4" s="3"/>
      <c r="AA4" s="3"/>
    </row>
    <row r="5" spans="1:82" x14ac:dyDescent="0.25">
      <c r="A5" s="5" t="s">
        <v>122</v>
      </c>
      <c r="B5" s="17">
        <v>49</v>
      </c>
      <c r="C5" s="13">
        <v>94</v>
      </c>
      <c r="D5" s="13">
        <v>85</v>
      </c>
      <c r="E5" s="10">
        <v>112</v>
      </c>
      <c r="F5" s="6">
        <v>76</v>
      </c>
      <c r="G5" s="13">
        <v>81</v>
      </c>
      <c r="H5" s="13">
        <v>95</v>
      </c>
      <c r="I5" s="13">
        <v>82</v>
      </c>
      <c r="J5" s="17">
        <v>47</v>
      </c>
      <c r="K5" s="13">
        <v>84</v>
      </c>
      <c r="L5" s="7">
        <v>74</v>
      </c>
      <c r="M5" s="30">
        <f t="shared" si="0"/>
        <v>79.909090909090907</v>
      </c>
      <c r="N5" s="7">
        <v>80</v>
      </c>
      <c r="O5" s="31">
        <v>0</v>
      </c>
      <c r="P5" s="6">
        <v>1</v>
      </c>
      <c r="Q5" s="6">
        <v>6</v>
      </c>
      <c r="R5" s="7">
        <v>2</v>
      </c>
      <c r="Y5" s="3"/>
      <c r="AA5" s="3"/>
    </row>
    <row r="6" spans="1:82" x14ac:dyDescent="0.25">
      <c r="A6" s="5" t="s">
        <v>129</v>
      </c>
      <c r="B6" s="13">
        <v>85</v>
      </c>
      <c r="C6" s="6">
        <v>64</v>
      </c>
      <c r="D6" s="17">
        <v>46</v>
      </c>
      <c r="E6" s="6"/>
      <c r="F6" s="6"/>
      <c r="G6" s="6"/>
      <c r="H6" s="6"/>
      <c r="I6" s="6"/>
      <c r="J6" s="6"/>
      <c r="K6" s="6"/>
      <c r="L6" s="7"/>
      <c r="M6" s="30">
        <f t="shared" si="0"/>
        <v>65</v>
      </c>
      <c r="N6" s="7">
        <v>75</v>
      </c>
      <c r="O6" s="31">
        <v>-10</v>
      </c>
      <c r="P6" s="6">
        <v>0</v>
      </c>
      <c r="Q6" s="6">
        <v>1</v>
      </c>
      <c r="R6" s="7">
        <v>1</v>
      </c>
      <c r="Y6" s="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x14ac:dyDescent="0.25">
      <c r="A7" s="5" t="s">
        <v>134</v>
      </c>
      <c r="B7" s="13">
        <v>82</v>
      </c>
      <c r="C7" s="6">
        <v>67</v>
      </c>
      <c r="D7" s="6">
        <v>59</v>
      </c>
      <c r="E7" s="13">
        <v>93</v>
      </c>
      <c r="F7" s="6">
        <v>66</v>
      </c>
      <c r="G7" s="6">
        <v>78</v>
      </c>
      <c r="H7" s="6">
        <v>74</v>
      </c>
      <c r="I7" s="6">
        <v>36</v>
      </c>
      <c r="J7" s="6">
        <v>64</v>
      </c>
      <c r="K7" s="6">
        <v>76</v>
      </c>
      <c r="L7" s="7">
        <v>72</v>
      </c>
      <c r="M7" s="30">
        <f t="shared" si="0"/>
        <v>69.727272727272734</v>
      </c>
      <c r="N7" s="7">
        <v>71.099999999999994</v>
      </c>
      <c r="O7" s="31">
        <v>-2</v>
      </c>
      <c r="P7" s="6">
        <v>0</v>
      </c>
      <c r="Q7" s="6">
        <v>2</v>
      </c>
      <c r="R7" s="7">
        <v>0</v>
      </c>
      <c r="Y7" s="3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x14ac:dyDescent="0.25">
      <c r="A8" s="5" t="s">
        <v>136</v>
      </c>
      <c r="B8" s="6">
        <v>75</v>
      </c>
      <c r="C8" s="17">
        <v>49</v>
      </c>
      <c r="D8" s="13">
        <v>95</v>
      </c>
      <c r="E8" s="6">
        <v>57</v>
      </c>
      <c r="F8" s="6">
        <v>64</v>
      </c>
      <c r="G8" s="13">
        <v>92</v>
      </c>
      <c r="H8" s="6">
        <v>52</v>
      </c>
      <c r="I8" s="6">
        <v>56</v>
      </c>
      <c r="J8" s="13">
        <v>92</v>
      </c>
      <c r="K8" s="6">
        <v>61</v>
      </c>
      <c r="L8" s="7">
        <v>60</v>
      </c>
      <c r="M8" s="30">
        <f t="shared" si="0"/>
        <v>68.454545454545453</v>
      </c>
      <c r="N8" s="7">
        <v>79.3</v>
      </c>
      <c r="O8" s="31">
        <v>-7</v>
      </c>
      <c r="P8" s="6">
        <v>0</v>
      </c>
      <c r="Q8" s="6">
        <v>3</v>
      </c>
      <c r="R8" s="7">
        <v>1</v>
      </c>
      <c r="Y8" s="3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82" x14ac:dyDescent="0.25">
      <c r="A9" s="5" t="s">
        <v>140</v>
      </c>
      <c r="B9" s="6"/>
      <c r="C9" s="13">
        <v>91</v>
      </c>
      <c r="D9" s="6">
        <v>55</v>
      </c>
      <c r="E9" s="13">
        <v>89</v>
      </c>
      <c r="F9" s="10">
        <v>106</v>
      </c>
      <c r="G9" s="6">
        <v>76</v>
      </c>
      <c r="H9" s="13">
        <v>86</v>
      </c>
      <c r="I9" s="10">
        <v>100</v>
      </c>
      <c r="J9" s="13">
        <v>90</v>
      </c>
      <c r="K9" s="17">
        <v>31</v>
      </c>
      <c r="L9" s="14">
        <v>81</v>
      </c>
      <c r="M9" s="30">
        <f t="shared" si="0"/>
        <v>80.5</v>
      </c>
      <c r="N9" s="7">
        <v>87</v>
      </c>
      <c r="O9" s="31">
        <v>-7</v>
      </c>
      <c r="P9" s="6">
        <v>2</v>
      </c>
      <c r="Q9" s="6">
        <v>5</v>
      </c>
      <c r="R9" s="7">
        <v>1</v>
      </c>
      <c r="Y9" s="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82" x14ac:dyDescent="0.25">
      <c r="A10" s="5" t="s">
        <v>145</v>
      </c>
      <c r="B10" s="6">
        <v>70</v>
      </c>
      <c r="C10" s="6">
        <v>65</v>
      </c>
      <c r="D10" s="6"/>
      <c r="E10" s="6"/>
      <c r="F10" s="17">
        <v>49</v>
      </c>
      <c r="G10" s="17">
        <v>44</v>
      </c>
      <c r="H10" s="17">
        <v>26</v>
      </c>
      <c r="I10" s="6"/>
      <c r="J10" s="6"/>
      <c r="K10" s="6"/>
      <c r="L10" s="7"/>
      <c r="M10" s="30">
        <f t="shared" si="0"/>
        <v>50.8</v>
      </c>
      <c r="N10" s="7">
        <v>53.3</v>
      </c>
      <c r="O10" s="31">
        <v>-3</v>
      </c>
      <c r="P10" s="6">
        <v>0</v>
      </c>
      <c r="Q10" s="6">
        <v>0</v>
      </c>
      <c r="R10" s="7">
        <v>3</v>
      </c>
      <c r="Y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</row>
    <row r="11" spans="1:82" x14ac:dyDescent="0.25">
      <c r="A11" s="5" t="s">
        <v>155</v>
      </c>
      <c r="B11" s="17">
        <v>42</v>
      </c>
      <c r="C11" s="6"/>
      <c r="D11" s="6"/>
      <c r="E11" s="6"/>
      <c r="F11" s="6"/>
      <c r="G11" s="6"/>
      <c r="H11" s="6"/>
      <c r="I11" s="6"/>
      <c r="J11" s="6"/>
      <c r="K11" s="17">
        <v>29</v>
      </c>
      <c r="L11" s="7">
        <v>76</v>
      </c>
      <c r="M11" s="30">
        <f t="shared" si="0"/>
        <v>49</v>
      </c>
      <c r="N11" s="7">
        <v>63.3</v>
      </c>
      <c r="O11" s="31">
        <v>-14</v>
      </c>
      <c r="P11" s="6">
        <v>0</v>
      </c>
      <c r="Q11" s="6">
        <v>0</v>
      </c>
      <c r="R11" s="7">
        <v>2</v>
      </c>
      <c r="Y11" s="3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spans="1:82" x14ac:dyDescent="0.25">
      <c r="A12" s="5" t="s">
        <v>194</v>
      </c>
      <c r="B12" s="6"/>
      <c r="C12" s="6"/>
      <c r="D12" s="13">
        <v>87</v>
      </c>
      <c r="E12" s="6">
        <v>78</v>
      </c>
      <c r="F12" s="6">
        <v>52</v>
      </c>
      <c r="G12" s="6"/>
      <c r="H12" s="6">
        <v>63</v>
      </c>
      <c r="I12" s="17">
        <v>42</v>
      </c>
      <c r="J12" s="6">
        <v>68</v>
      </c>
      <c r="K12" s="10">
        <v>104</v>
      </c>
      <c r="L12" s="11">
        <v>116</v>
      </c>
      <c r="M12" s="30">
        <f t="shared" si="0"/>
        <v>76.25</v>
      </c>
      <c r="N12" s="7">
        <v>87.2</v>
      </c>
      <c r="O12" s="31">
        <v>-11</v>
      </c>
      <c r="P12" s="6">
        <v>2</v>
      </c>
      <c r="Q12" s="6">
        <v>1</v>
      </c>
      <c r="R12" s="7">
        <v>1</v>
      </c>
      <c r="Y12" s="3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</row>
    <row r="13" spans="1:82" x14ac:dyDescent="0.25">
      <c r="A13" s="5" t="s">
        <v>102</v>
      </c>
      <c r="B13" s="4">
        <v>56</v>
      </c>
      <c r="C13" s="4">
        <v>58</v>
      </c>
      <c r="D13" s="4"/>
      <c r="E13" s="4"/>
      <c r="F13" s="12">
        <v>104</v>
      </c>
      <c r="G13" s="4">
        <v>56</v>
      </c>
      <c r="H13" s="16">
        <v>72</v>
      </c>
      <c r="I13" s="4">
        <v>51</v>
      </c>
      <c r="J13" s="4">
        <v>60</v>
      </c>
      <c r="K13" s="16">
        <v>93</v>
      </c>
      <c r="L13" s="19">
        <v>32</v>
      </c>
      <c r="M13" s="30">
        <f t="shared" si="0"/>
        <v>64.666666666666671</v>
      </c>
      <c r="N13" s="5">
        <v>63.4</v>
      </c>
      <c r="O13" s="31">
        <v>1</v>
      </c>
      <c r="P13" s="4">
        <v>1</v>
      </c>
      <c r="Q13" s="4">
        <v>2</v>
      </c>
      <c r="R13" s="5">
        <v>1</v>
      </c>
      <c r="Y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</row>
    <row r="14" spans="1:82" ht="15.75" thickBot="1" x14ac:dyDescent="0.3">
      <c r="A14" s="9" t="s">
        <v>200</v>
      </c>
      <c r="B14" s="21">
        <f t="shared" ref="B14:L14" si="1">AVERAGE(B3:B13)</f>
        <v>68.875</v>
      </c>
      <c r="C14" s="21">
        <f t="shared" si="1"/>
        <v>65.25</v>
      </c>
      <c r="D14" s="21">
        <f t="shared" si="1"/>
        <v>73.142857142857139</v>
      </c>
      <c r="E14" s="21">
        <f t="shared" si="1"/>
        <v>81.5</v>
      </c>
      <c r="F14" s="21">
        <f t="shared" si="1"/>
        <v>73.111111111111114</v>
      </c>
      <c r="G14" s="21">
        <f t="shared" si="1"/>
        <v>68.375</v>
      </c>
      <c r="H14" s="21">
        <f t="shared" si="1"/>
        <v>67</v>
      </c>
      <c r="I14" s="21">
        <f t="shared" si="1"/>
        <v>65.857142857142861</v>
      </c>
      <c r="J14" s="21">
        <f t="shared" si="1"/>
        <v>69</v>
      </c>
      <c r="K14" s="21">
        <f t="shared" si="1"/>
        <v>68.625</v>
      </c>
      <c r="L14" s="22">
        <f t="shared" si="1"/>
        <v>74.111111111111114</v>
      </c>
      <c r="M14" s="38">
        <f>AVERAGE(B3:L13)</f>
        <v>70.294117647058826</v>
      </c>
      <c r="N14" s="27">
        <f>AVERAGE(N3:N13)</f>
        <v>73.199999999999989</v>
      </c>
      <c r="O14" s="38">
        <f>SUM(O3:O13)</f>
        <v>-61</v>
      </c>
      <c r="P14" s="23">
        <f>SUM(P3:P13)</f>
        <v>6</v>
      </c>
      <c r="Q14" s="23">
        <f>SUM(Q3:Q13)</f>
        <v>24</v>
      </c>
      <c r="R14" s="27">
        <f>SUM(R3:R13)</f>
        <v>13</v>
      </c>
      <c r="Y14" s="3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</row>
    <row r="15" spans="1:82" ht="15.75" thickTop="1" x14ac:dyDescent="0.25">
      <c r="A15" s="3"/>
      <c r="L15" s="3"/>
      <c r="M15" s="4"/>
      <c r="N15" s="4"/>
      <c r="O15" s="4"/>
      <c r="R15"/>
      <c r="Y15" s="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</row>
    <row r="16" spans="1:82" s="25" customFormat="1" x14ac:dyDescent="0.25">
      <c r="A16" s="26" t="s">
        <v>207</v>
      </c>
      <c r="B16" s="25">
        <v>12</v>
      </c>
      <c r="C16" s="25">
        <v>13</v>
      </c>
      <c r="D16" s="25">
        <v>14</v>
      </c>
      <c r="E16" s="25">
        <v>15</v>
      </c>
      <c r="F16" s="25">
        <v>16</v>
      </c>
      <c r="G16" s="25">
        <v>17</v>
      </c>
      <c r="H16" s="25">
        <v>18</v>
      </c>
      <c r="I16" s="25">
        <v>19</v>
      </c>
      <c r="J16" s="25">
        <v>20</v>
      </c>
      <c r="K16" s="25">
        <v>21</v>
      </c>
      <c r="L16" s="26">
        <v>22</v>
      </c>
      <c r="M16" s="31" t="s">
        <v>201</v>
      </c>
      <c r="N16" s="31" t="s">
        <v>209</v>
      </c>
      <c r="O16" s="33" t="s">
        <v>211</v>
      </c>
      <c r="P16" s="25" t="s">
        <v>203</v>
      </c>
      <c r="Q16" s="25" t="s">
        <v>202</v>
      </c>
      <c r="R16" s="26" t="s">
        <v>204</v>
      </c>
      <c r="S16" s="4"/>
      <c r="T16" s="36" t="s">
        <v>213</v>
      </c>
      <c r="U16" s="4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</row>
    <row r="17" spans="1:82" x14ac:dyDescent="0.25">
      <c r="A17" s="5" t="s">
        <v>115</v>
      </c>
      <c r="B17" s="10">
        <v>116</v>
      </c>
      <c r="C17" s="6"/>
      <c r="D17" s="6"/>
      <c r="E17" s="6"/>
      <c r="F17" s="6"/>
      <c r="G17" s="6"/>
      <c r="H17" s="6"/>
      <c r="I17" s="6"/>
      <c r="J17" s="6"/>
      <c r="K17" s="6"/>
      <c r="L17" s="7"/>
      <c r="M17" s="31">
        <f t="shared" ref="M17:M23" si="2">AVERAGE(B17:L17)</f>
        <v>116</v>
      </c>
      <c r="N17" s="31">
        <v>50</v>
      </c>
      <c r="O17" s="31">
        <v>37</v>
      </c>
      <c r="P17" s="31">
        <v>1</v>
      </c>
      <c r="Q17" s="31">
        <v>0</v>
      </c>
      <c r="R17" s="40">
        <v>0</v>
      </c>
      <c r="Y17" s="3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</row>
    <row r="18" spans="1:82" x14ac:dyDescent="0.25">
      <c r="A18" s="5" t="s">
        <v>120</v>
      </c>
      <c r="B18" s="13">
        <v>85</v>
      </c>
      <c r="C18" s="6">
        <v>57</v>
      </c>
      <c r="D18" s="17">
        <v>8</v>
      </c>
      <c r="E18" s="6"/>
      <c r="F18" s="6"/>
      <c r="G18" s="6"/>
      <c r="H18" s="6"/>
      <c r="I18" s="6"/>
      <c r="J18" s="6"/>
      <c r="K18" s="6"/>
      <c r="L18" s="7"/>
      <c r="M18" s="31">
        <f t="shared" si="2"/>
        <v>50</v>
      </c>
      <c r="N18" s="31">
        <v>-21</v>
      </c>
      <c r="O18" s="31">
        <v>-16</v>
      </c>
      <c r="P18" s="31">
        <v>0</v>
      </c>
      <c r="Q18" s="31">
        <v>1</v>
      </c>
      <c r="R18" s="40">
        <v>1</v>
      </c>
      <c r="Y18" s="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</row>
    <row r="19" spans="1:82" x14ac:dyDescent="0.25">
      <c r="A19" s="5" t="s">
        <v>122</v>
      </c>
      <c r="B19" s="10">
        <v>111</v>
      </c>
      <c r="C19" s="13">
        <v>82</v>
      </c>
      <c r="D19" s="6"/>
      <c r="E19" s="17">
        <v>36</v>
      </c>
      <c r="F19" s="6">
        <v>76</v>
      </c>
      <c r="G19" s="6">
        <v>70</v>
      </c>
      <c r="H19" s="6">
        <v>71</v>
      </c>
      <c r="I19" s="6">
        <v>71</v>
      </c>
      <c r="J19" s="13">
        <v>98</v>
      </c>
      <c r="K19" s="10">
        <v>110</v>
      </c>
      <c r="L19" s="7">
        <v>76</v>
      </c>
      <c r="M19" s="31">
        <f t="shared" si="2"/>
        <v>80.099999999999994</v>
      </c>
      <c r="N19" s="31">
        <v>15</v>
      </c>
      <c r="O19" s="31">
        <v>1</v>
      </c>
      <c r="P19" s="31">
        <v>2</v>
      </c>
      <c r="Q19" s="31">
        <v>2</v>
      </c>
      <c r="R19" s="40">
        <v>1</v>
      </c>
      <c r="Y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</row>
    <row r="20" spans="1:82" x14ac:dyDescent="0.25">
      <c r="A20" s="5" t="s">
        <v>129</v>
      </c>
      <c r="B20" s="6"/>
      <c r="C20" s="6"/>
      <c r="D20" s="6"/>
      <c r="E20" s="6"/>
      <c r="F20" s="6"/>
      <c r="G20" s="6"/>
      <c r="H20" s="6"/>
      <c r="I20" s="6"/>
      <c r="J20" s="6">
        <v>69</v>
      </c>
      <c r="K20" s="13">
        <v>81</v>
      </c>
      <c r="L20" s="20">
        <v>105</v>
      </c>
      <c r="M20" s="31">
        <f t="shared" si="2"/>
        <v>85</v>
      </c>
      <c r="N20" s="31">
        <v>26</v>
      </c>
      <c r="O20" s="31">
        <v>10</v>
      </c>
      <c r="P20" s="31">
        <v>1</v>
      </c>
      <c r="Q20" s="31">
        <v>1</v>
      </c>
      <c r="R20" s="40">
        <v>0</v>
      </c>
      <c r="Y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</row>
    <row r="21" spans="1:82" x14ac:dyDescent="0.25">
      <c r="A21" s="5" t="s">
        <v>134</v>
      </c>
      <c r="B21" s="6">
        <v>77</v>
      </c>
      <c r="C21" s="6">
        <v>71</v>
      </c>
      <c r="D21" s="13">
        <v>92</v>
      </c>
      <c r="E21" s="6">
        <v>70</v>
      </c>
      <c r="F21" s="6">
        <v>78</v>
      </c>
      <c r="G21" s="6">
        <v>79</v>
      </c>
      <c r="H21" s="13">
        <v>84</v>
      </c>
      <c r="I21" s="6">
        <v>77</v>
      </c>
      <c r="J21" s="17">
        <v>28</v>
      </c>
      <c r="K21" s="6"/>
      <c r="L21" s="7"/>
      <c r="M21" s="31">
        <f t="shared" si="2"/>
        <v>72.888888888888886</v>
      </c>
      <c r="N21" s="31">
        <v>3</v>
      </c>
      <c r="O21" s="31">
        <v>1</v>
      </c>
      <c r="P21" s="31">
        <v>0</v>
      </c>
      <c r="Q21" s="31">
        <v>2</v>
      </c>
      <c r="R21" s="40">
        <v>1</v>
      </c>
      <c r="Y21" s="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</row>
    <row r="22" spans="1:82" x14ac:dyDescent="0.25">
      <c r="A22" s="5" t="s">
        <v>136</v>
      </c>
      <c r="B22" s="10">
        <v>105</v>
      </c>
      <c r="C22" s="10">
        <v>117</v>
      </c>
      <c r="D22" s="13">
        <v>95</v>
      </c>
      <c r="E22" s="10">
        <v>107</v>
      </c>
      <c r="F22" s="6">
        <v>71</v>
      </c>
      <c r="G22" s="10">
        <v>109</v>
      </c>
      <c r="H22" s="6">
        <v>70</v>
      </c>
      <c r="I22" s="13">
        <v>96</v>
      </c>
      <c r="J22" s="6">
        <v>53</v>
      </c>
      <c r="K22" s="10">
        <v>113</v>
      </c>
      <c r="L22" s="7">
        <v>57</v>
      </c>
      <c r="M22" s="31">
        <f t="shared" si="2"/>
        <v>90.272727272727266</v>
      </c>
      <c r="N22" s="31">
        <v>22</v>
      </c>
      <c r="O22" s="31">
        <v>11</v>
      </c>
      <c r="P22" s="31">
        <v>5</v>
      </c>
      <c r="Q22" s="31">
        <v>2</v>
      </c>
      <c r="R22" s="40">
        <v>0</v>
      </c>
      <c r="Y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</row>
    <row r="23" spans="1:82" x14ac:dyDescent="0.25">
      <c r="A23" s="5" t="s">
        <v>140</v>
      </c>
      <c r="B23" s="13">
        <v>96</v>
      </c>
      <c r="C23" s="6">
        <v>63</v>
      </c>
      <c r="D23" s="10">
        <v>119</v>
      </c>
      <c r="E23" s="13">
        <v>86</v>
      </c>
      <c r="F23" s="13">
        <v>95</v>
      </c>
      <c r="G23" s="6">
        <v>78</v>
      </c>
      <c r="H23" s="10">
        <v>129</v>
      </c>
      <c r="I23" s="13">
        <v>90</v>
      </c>
      <c r="J23" s="13">
        <v>96</v>
      </c>
      <c r="K23" s="6">
        <v>77</v>
      </c>
      <c r="L23" s="14">
        <v>94</v>
      </c>
      <c r="M23" s="31">
        <f t="shared" si="2"/>
        <v>93</v>
      </c>
      <c r="N23" s="31">
        <v>13</v>
      </c>
      <c r="O23" s="31">
        <v>6</v>
      </c>
      <c r="P23" s="31">
        <v>2</v>
      </c>
      <c r="Q23" s="31">
        <v>6</v>
      </c>
      <c r="R23" s="40">
        <v>0</v>
      </c>
      <c r="Y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</row>
    <row r="24" spans="1:82" x14ac:dyDescent="0.25">
      <c r="A24" s="5" t="s">
        <v>145</v>
      </c>
      <c r="B24" s="6">
        <v>66</v>
      </c>
      <c r="C24" s="6"/>
      <c r="D24" s="6"/>
      <c r="E24" s="6"/>
      <c r="F24" s="6"/>
      <c r="G24" s="6"/>
      <c r="H24" s="6"/>
      <c r="I24" s="6"/>
      <c r="J24" s="6"/>
      <c r="K24" s="6"/>
      <c r="L24" s="7"/>
      <c r="M24" s="31">
        <v>66</v>
      </c>
      <c r="N24" s="31">
        <v>16</v>
      </c>
      <c r="O24" s="31">
        <v>13</v>
      </c>
      <c r="P24" s="31">
        <v>0</v>
      </c>
      <c r="Q24" s="31">
        <v>0</v>
      </c>
      <c r="R24" s="40">
        <v>0</v>
      </c>
      <c r="Y24" s="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</row>
    <row r="25" spans="1:82" x14ac:dyDescent="0.25">
      <c r="A25" s="5" t="s">
        <v>155</v>
      </c>
      <c r="B25" s="6">
        <v>73</v>
      </c>
      <c r="C25" s="13">
        <v>92</v>
      </c>
      <c r="D25" s="6">
        <v>65</v>
      </c>
      <c r="E25" s="6">
        <v>64</v>
      </c>
      <c r="F25" s="6">
        <v>62</v>
      </c>
      <c r="G25" s="6">
        <v>59</v>
      </c>
      <c r="H25" s="6">
        <v>75</v>
      </c>
      <c r="I25" s="6">
        <v>74</v>
      </c>
      <c r="J25" s="17">
        <v>47</v>
      </c>
      <c r="K25" s="6">
        <v>78</v>
      </c>
      <c r="L25" s="7">
        <v>51</v>
      </c>
      <c r="M25" s="31">
        <f>AVERAGE(B25:L25)</f>
        <v>67.272727272727266</v>
      </c>
      <c r="N25" s="31">
        <v>28</v>
      </c>
      <c r="O25" s="31">
        <v>4</v>
      </c>
      <c r="P25" s="31">
        <v>0</v>
      </c>
      <c r="Q25" s="31">
        <v>1</v>
      </c>
      <c r="R25" s="40">
        <v>1</v>
      </c>
      <c r="Y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</row>
    <row r="26" spans="1:82" x14ac:dyDescent="0.25">
      <c r="A26" s="5" t="s">
        <v>194</v>
      </c>
      <c r="B26" s="10">
        <v>104</v>
      </c>
      <c r="C26" s="13">
        <v>98</v>
      </c>
      <c r="D26" s="13">
        <v>99</v>
      </c>
      <c r="E26" s="10">
        <v>110</v>
      </c>
      <c r="F26" s="6">
        <v>76</v>
      </c>
      <c r="G26" s="13">
        <v>87</v>
      </c>
      <c r="H26" s="10">
        <v>107</v>
      </c>
      <c r="I26" s="6">
        <v>67</v>
      </c>
      <c r="J26" s="10">
        <v>103</v>
      </c>
      <c r="K26" s="13">
        <v>94</v>
      </c>
      <c r="L26" s="11">
        <v>102</v>
      </c>
      <c r="M26" s="31">
        <f>AVERAGE(B26:L26)</f>
        <v>95.181818181818187</v>
      </c>
      <c r="N26" s="31">
        <v>29</v>
      </c>
      <c r="O26" s="31">
        <v>8</v>
      </c>
      <c r="P26" s="31">
        <v>5</v>
      </c>
      <c r="Q26" s="31">
        <v>4</v>
      </c>
      <c r="R26" s="40">
        <v>0</v>
      </c>
      <c r="Y26" s="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</row>
    <row r="27" spans="1:82" x14ac:dyDescent="0.25">
      <c r="A27" s="5" t="s">
        <v>102</v>
      </c>
      <c r="B27" s="4"/>
      <c r="C27" s="4"/>
      <c r="D27" s="4"/>
      <c r="E27" s="4">
        <v>54</v>
      </c>
      <c r="F27" s="18">
        <v>49</v>
      </c>
      <c r="G27" s="4">
        <v>60</v>
      </c>
      <c r="H27" s="4"/>
      <c r="I27" s="4"/>
      <c r="J27" s="4"/>
      <c r="K27" s="4">
        <v>62</v>
      </c>
      <c r="L27" s="15">
        <v>84</v>
      </c>
      <c r="M27" s="31">
        <f>AVERAGE(B27:L27)</f>
        <v>61.8</v>
      </c>
      <c r="N27" s="31">
        <v>-3</v>
      </c>
      <c r="O27" s="31">
        <v>-3</v>
      </c>
      <c r="P27" s="31">
        <v>0</v>
      </c>
      <c r="Q27" s="31">
        <v>1</v>
      </c>
      <c r="R27" s="40">
        <v>1</v>
      </c>
      <c r="Y27" s="3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</row>
    <row r="28" spans="1:82" s="28" customFormat="1" ht="15.75" thickBot="1" x14ac:dyDescent="0.3">
      <c r="A28" s="9" t="s">
        <v>200</v>
      </c>
      <c r="B28" s="21">
        <f t="shared" ref="B28:L28" si="3">AVERAGE(B17:B27)</f>
        <v>92.555555555555557</v>
      </c>
      <c r="C28" s="21">
        <f t="shared" si="3"/>
        <v>82.857142857142861</v>
      </c>
      <c r="D28" s="21">
        <f t="shared" si="3"/>
        <v>79.666666666666671</v>
      </c>
      <c r="E28" s="21">
        <f t="shared" si="3"/>
        <v>75.285714285714292</v>
      </c>
      <c r="F28" s="21">
        <f t="shared" si="3"/>
        <v>72.428571428571431</v>
      </c>
      <c r="G28" s="21">
        <f t="shared" si="3"/>
        <v>77.428571428571431</v>
      </c>
      <c r="H28" s="21">
        <f t="shared" si="3"/>
        <v>89.333333333333329</v>
      </c>
      <c r="I28" s="21">
        <f t="shared" si="3"/>
        <v>79.166666666666671</v>
      </c>
      <c r="J28" s="21">
        <f t="shared" si="3"/>
        <v>70.571428571428569</v>
      </c>
      <c r="K28" s="21">
        <f t="shared" si="3"/>
        <v>87.857142857142861</v>
      </c>
      <c r="L28" s="22">
        <f t="shared" si="3"/>
        <v>81.285714285714292</v>
      </c>
      <c r="M28" s="39">
        <f>AVERAGE(B17:L27)</f>
        <v>81</v>
      </c>
      <c r="N28" s="39">
        <f>SUM(N17:N27)</f>
        <v>178</v>
      </c>
      <c r="O28" s="39">
        <f>SUM(O17:O27)</f>
        <v>72</v>
      </c>
      <c r="P28" s="39">
        <f>SUM(P17:P27)</f>
        <v>16</v>
      </c>
      <c r="Q28" s="39">
        <f>SUM(Q17:Q27)</f>
        <v>20</v>
      </c>
      <c r="R28" s="41">
        <f>SUM(R17:R27)</f>
        <v>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</row>
    <row r="29" spans="1:82" s="4" customFormat="1" ht="15.75" thickTop="1" x14ac:dyDescent="0.25">
      <c r="A29" s="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7"/>
      <c r="M29" s="45"/>
      <c r="N29" s="45"/>
      <c r="O29" s="45"/>
      <c r="P29" s="45"/>
      <c r="Q29" s="45"/>
      <c r="R29" s="48"/>
    </row>
    <row r="30" spans="1:8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2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82" s="34" customForma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8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2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2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2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2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2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2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2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2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2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2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2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2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Y48" s="4"/>
      <c r="Z48" s="4"/>
      <c r="AA48" s="42"/>
    </row>
    <row r="49" spans="1:2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Y49" s="4"/>
      <c r="Z49" s="4"/>
      <c r="AA49" s="42"/>
    </row>
    <row r="50" spans="1:2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Y50" s="4"/>
      <c r="Z50" s="4"/>
      <c r="AA50" s="42"/>
    </row>
    <row r="51" spans="1:2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Y51" s="4"/>
      <c r="Z51" s="4"/>
      <c r="AA51" s="42"/>
    </row>
    <row r="52" spans="1:2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Y52" s="4"/>
      <c r="Z52" s="4"/>
      <c r="AA52" s="42"/>
    </row>
    <row r="53" spans="1:2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Y53" s="4"/>
      <c r="Z53" s="4"/>
      <c r="AA53" s="42"/>
    </row>
    <row r="54" spans="1:2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Y54" s="4"/>
      <c r="Z54" s="4"/>
      <c r="AA54" s="42"/>
    </row>
    <row r="55" spans="1:2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Y55" s="4"/>
      <c r="Z55" s="4"/>
      <c r="AA55" s="42"/>
    </row>
    <row r="56" spans="1:2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Y56" s="4"/>
      <c r="Z56" s="4"/>
      <c r="AA56" s="42"/>
    </row>
    <row r="57" spans="1:2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Y57" s="4"/>
      <c r="Z57" s="4"/>
      <c r="AA57" s="42"/>
    </row>
    <row r="58" spans="1:2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Y58" s="4"/>
      <c r="Z58" s="4"/>
      <c r="AA58" s="42"/>
    </row>
    <row r="59" spans="1:2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Y59" s="4"/>
      <c r="Z59" s="4"/>
      <c r="AA59" s="42"/>
    </row>
    <row r="60" spans="1:2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Y60" s="4"/>
      <c r="Z60" s="4"/>
      <c r="AA60" s="42"/>
    </row>
    <row r="61" spans="1:2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Y61" s="4"/>
      <c r="Z61" s="4"/>
      <c r="AA61" s="42"/>
    </row>
    <row r="62" spans="1:2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Y62" s="4"/>
      <c r="Z62" s="4"/>
      <c r="AA62" s="42"/>
    </row>
    <row r="63" spans="1:2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Y63" s="4"/>
      <c r="Z63" s="4"/>
      <c r="AA63" s="42"/>
    </row>
    <row r="64" spans="1:2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Y64" s="4"/>
      <c r="Z64" s="4"/>
      <c r="AA64" s="42"/>
    </row>
    <row r="65" spans="1:2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Y65" s="4"/>
      <c r="Z65" s="4"/>
      <c r="AA65" s="42"/>
    </row>
    <row r="66" spans="1:27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Y66" s="4"/>
      <c r="Z66" s="4"/>
      <c r="AA66" s="42"/>
    </row>
    <row r="67" spans="1:27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Y67" s="4"/>
      <c r="Z67" s="4"/>
      <c r="AA67" s="42"/>
    </row>
    <row r="68" spans="1:27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Y68" s="4"/>
      <c r="Z68" s="4"/>
      <c r="AA68" s="42"/>
    </row>
    <row r="69" spans="1:27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Y69" s="4"/>
      <c r="Z69" s="4"/>
      <c r="AA69" s="42"/>
    </row>
    <row r="70" spans="1:2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Y70" s="4"/>
      <c r="Z70" s="4"/>
      <c r="AA70" s="42"/>
    </row>
    <row r="71" spans="1:27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Y71" s="4"/>
      <c r="Z71" s="4"/>
      <c r="AA71" s="42"/>
    </row>
    <row r="72" spans="1:27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Y72" s="4"/>
      <c r="Z72" s="4"/>
      <c r="AA72" s="42"/>
    </row>
    <row r="73" spans="1:27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Y73" s="4"/>
      <c r="Z73" s="4"/>
      <c r="AA73" s="42"/>
    </row>
    <row r="74" spans="1:27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Y74" s="4"/>
      <c r="Z74" s="4"/>
      <c r="AA74" s="42"/>
    </row>
    <row r="75" spans="1:27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Y75" s="4"/>
      <c r="Z75" s="4"/>
      <c r="AA75" s="42"/>
    </row>
    <row r="76" spans="1:27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Y76" s="4"/>
      <c r="Z76" s="4"/>
      <c r="AA76" s="42"/>
    </row>
    <row r="77" spans="1:27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Y77" s="4"/>
      <c r="Z77" s="4"/>
      <c r="AA77" s="42"/>
    </row>
    <row r="78" spans="1:27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Y78" s="4"/>
      <c r="Z78" s="4"/>
      <c r="AA78" s="42"/>
    </row>
    <row r="79" spans="1:27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Y79" s="4"/>
      <c r="Z79" s="4"/>
      <c r="AA79" s="42"/>
    </row>
    <row r="80" spans="1:27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Y80" s="4"/>
      <c r="Z80" s="4"/>
      <c r="AA80" s="42"/>
    </row>
    <row r="81" spans="1:2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Y81" s="4"/>
      <c r="Z81" s="4"/>
      <c r="AA81" s="42"/>
    </row>
    <row r="82" spans="1:2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Y82" s="4"/>
      <c r="Z82" s="4"/>
      <c r="AA82" s="42"/>
    </row>
    <row r="83" spans="1:2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Y83" s="4"/>
      <c r="Z83" s="4"/>
      <c r="AA83" s="42"/>
    </row>
    <row r="84" spans="1:2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Y84" s="4"/>
      <c r="Z84" s="4"/>
      <c r="AA84" s="42"/>
    </row>
    <row r="85" spans="1:2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Y85" s="4"/>
      <c r="Z85" s="4"/>
      <c r="AA85" s="42"/>
    </row>
    <row r="86" spans="1:27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Y86" s="4"/>
      <c r="Z86" s="4"/>
      <c r="AA86" s="42"/>
    </row>
    <row r="87" spans="1:27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Y87" s="4"/>
      <c r="Z87" s="4"/>
      <c r="AA87" s="42"/>
    </row>
    <row r="88" spans="1:27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Y88" s="4"/>
      <c r="Z88" s="4"/>
      <c r="AA88" s="42"/>
    </row>
    <row r="89" spans="1:27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Y89" s="4"/>
      <c r="Z89" s="4"/>
      <c r="AA89" s="42"/>
    </row>
    <row r="90" spans="1:27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Y90" s="4"/>
      <c r="Z90" s="4"/>
      <c r="AA90" s="42"/>
    </row>
    <row r="91" spans="1:2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Y91" s="4"/>
      <c r="Z91" s="4"/>
      <c r="AA91" s="42"/>
    </row>
    <row r="92" spans="1:27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Y92" s="4"/>
      <c r="Z92" s="4"/>
      <c r="AA92" s="42"/>
    </row>
    <row r="93" spans="1:27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Y93" s="4"/>
      <c r="Z93" s="4"/>
      <c r="AA93" s="42"/>
    </row>
    <row r="94" spans="1:27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Y94" s="4"/>
      <c r="Z94" s="4"/>
      <c r="AA94" s="42"/>
    </row>
    <row r="95" spans="1:27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Y95" s="4"/>
      <c r="Z95" s="4"/>
      <c r="AA95" s="42"/>
    </row>
    <row r="96" spans="1:27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Y96" s="4"/>
      <c r="Z96" s="4"/>
      <c r="AA96" s="42"/>
    </row>
    <row r="97" spans="1:27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Y97" s="4"/>
      <c r="Z97" s="4"/>
      <c r="AA97" s="42"/>
    </row>
    <row r="98" spans="1:27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Y98" s="4"/>
      <c r="Z98" s="4"/>
      <c r="AA98" s="42"/>
    </row>
    <row r="99" spans="1:27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Y99" s="4"/>
      <c r="Z99" s="4"/>
      <c r="AA99" s="42"/>
    </row>
    <row r="100" spans="1:27" x14ac:dyDescent="0.25">
      <c r="Y100" s="4"/>
      <c r="Z100" s="4"/>
      <c r="AA100" s="42"/>
    </row>
    <row r="101" spans="1:27" x14ac:dyDescent="0.25">
      <c r="Y101" s="4"/>
      <c r="Z101" s="4"/>
      <c r="AA101" s="42"/>
    </row>
    <row r="102" spans="1:27" x14ac:dyDescent="0.25">
      <c r="Y102" s="4"/>
      <c r="Z102" s="4"/>
      <c r="AA102" s="4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>
      <selection activeCell="L27" sqref="L27"/>
    </sheetView>
  </sheetViews>
  <sheetFormatPr defaultColWidth="4.140625" defaultRowHeight="15" x14ac:dyDescent="0.25"/>
  <cols>
    <col min="1" max="1" width="17.85546875" bestFit="1" customWidth="1"/>
    <col min="26" max="26" width="12" bestFit="1" customWidth="1"/>
    <col min="27" max="27" width="10.85546875" bestFit="1" customWidth="1"/>
    <col min="28" max="28" width="9.85546875" bestFit="1" customWidth="1"/>
    <col min="29" max="29" width="9.5703125" bestFit="1" customWidth="1"/>
  </cols>
  <sheetData>
    <row r="1" spans="1:29" x14ac:dyDescent="0.25">
      <c r="A1" s="26" t="s">
        <v>217</v>
      </c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  <c r="K1" s="25">
        <v>10</v>
      </c>
      <c r="L1" s="25">
        <v>11</v>
      </c>
      <c r="M1" s="25">
        <v>12</v>
      </c>
      <c r="N1" s="25">
        <v>13</v>
      </c>
      <c r="O1" s="25">
        <v>14</v>
      </c>
      <c r="P1" s="25">
        <v>15</v>
      </c>
      <c r="Q1" s="25">
        <v>16</v>
      </c>
      <c r="R1" s="25">
        <v>17</v>
      </c>
      <c r="S1" s="25">
        <v>18</v>
      </c>
      <c r="T1" s="25">
        <v>19</v>
      </c>
      <c r="U1" s="25">
        <v>20</v>
      </c>
      <c r="V1" s="25">
        <v>21</v>
      </c>
      <c r="W1" s="25">
        <v>22</v>
      </c>
      <c r="X1" s="25">
        <v>23</v>
      </c>
      <c r="Y1" s="26">
        <v>24</v>
      </c>
      <c r="Z1" s="25" t="s">
        <v>200</v>
      </c>
      <c r="AA1" s="25" t="s">
        <v>203</v>
      </c>
      <c r="AB1" s="25" t="s">
        <v>202</v>
      </c>
      <c r="AC1" s="26" t="s">
        <v>204</v>
      </c>
    </row>
    <row r="2" spans="1:29" x14ac:dyDescent="0.25">
      <c r="A2" s="5" t="s">
        <v>115</v>
      </c>
      <c r="B2" s="56" t="s">
        <v>74</v>
      </c>
      <c r="C2" s="57" t="s">
        <v>74</v>
      </c>
      <c r="D2" s="57">
        <v>64</v>
      </c>
      <c r="E2" s="58">
        <v>96</v>
      </c>
      <c r="F2" s="59">
        <v>124</v>
      </c>
      <c r="G2" s="59">
        <v>106</v>
      </c>
      <c r="H2" s="59">
        <v>92</v>
      </c>
      <c r="I2" s="60">
        <v>84</v>
      </c>
      <c r="J2" s="57">
        <v>55</v>
      </c>
      <c r="K2" s="57">
        <v>56</v>
      </c>
      <c r="L2" s="57">
        <v>72</v>
      </c>
      <c r="M2" s="57" t="s">
        <v>74</v>
      </c>
      <c r="N2" s="60">
        <v>95</v>
      </c>
      <c r="O2" s="60">
        <v>90</v>
      </c>
      <c r="P2" s="60">
        <v>98</v>
      </c>
      <c r="Q2" s="59">
        <v>109</v>
      </c>
      <c r="R2" s="60">
        <v>99</v>
      </c>
      <c r="S2" s="57" t="s">
        <v>74</v>
      </c>
      <c r="T2" s="60">
        <v>83</v>
      </c>
      <c r="U2" s="60">
        <v>87</v>
      </c>
      <c r="V2" s="57"/>
      <c r="W2" s="57"/>
      <c r="X2" s="57"/>
      <c r="Y2" s="61"/>
      <c r="Z2" s="3">
        <v>88.1</v>
      </c>
      <c r="AA2" s="3">
        <v>4</v>
      </c>
      <c r="AB2" s="3">
        <v>12</v>
      </c>
      <c r="AC2" s="5">
        <v>0</v>
      </c>
    </row>
    <row r="3" spans="1:29" x14ac:dyDescent="0.25">
      <c r="A3" s="5" t="s">
        <v>120</v>
      </c>
      <c r="B3" s="62">
        <v>47</v>
      </c>
      <c r="C3" s="57">
        <v>70</v>
      </c>
      <c r="D3" s="57" t="s">
        <v>74</v>
      </c>
      <c r="E3" s="57">
        <v>53</v>
      </c>
      <c r="F3" s="57">
        <v>55</v>
      </c>
      <c r="G3" s="57">
        <v>67</v>
      </c>
      <c r="H3" s="57">
        <v>43</v>
      </c>
      <c r="I3" s="60">
        <v>93</v>
      </c>
      <c r="J3" s="63">
        <v>36</v>
      </c>
      <c r="K3" s="60">
        <v>85</v>
      </c>
      <c r="L3" s="59">
        <v>129</v>
      </c>
      <c r="M3" s="60">
        <v>82</v>
      </c>
      <c r="N3" s="57">
        <v>66</v>
      </c>
      <c r="O3" s="60">
        <v>98</v>
      </c>
      <c r="P3" s="57">
        <v>57</v>
      </c>
      <c r="Q3" s="60">
        <v>91</v>
      </c>
      <c r="R3" s="59">
        <v>156</v>
      </c>
      <c r="S3" s="59">
        <v>102</v>
      </c>
      <c r="T3" s="60">
        <v>90</v>
      </c>
      <c r="U3" s="59">
        <v>101</v>
      </c>
      <c r="V3" s="57" t="s">
        <v>74</v>
      </c>
      <c r="W3" s="63">
        <v>4</v>
      </c>
      <c r="X3" s="59">
        <v>109</v>
      </c>
      <c r="Y3" s="61" t="s">
        <v>74</v>
      </c>
      <c r="Z3" s="4">
        <v>77.8</v>
      </c>
      <c r="AA3" s="4">
        <v>5</v>
      </c>
      <c r="AB3" s="4">
        <v>11</v>
      </c>
      <c r="AC3" s="5">
        <v>3</v>
      </c>
    </row>
    <row r="4" spans="1:29" x14ac:dyDescent="0.25">
      <c r="A4" s="5" t="s">
        <v>122</v>
      </c>
      <c r="B4" s="62">
        <v>46</v>
      </c>
      <c r="C4" s="60">
        <v>99</v>
      </c>
      <c r="D4" s="60">
        <v>86</v>
      </c>
      <c r="E4" s="59">
        <v>117</v>
      </c>
      <c r="F4" s="57">
        <v>72</v>
      </c>
      <c r="G4" s="60">
        <v>128</v>
      </c>
      <c r="H4" s="57" t="s">
        <v>74</v>
      </c>
      <c r="I4" s="60">
        <v>94</v>
      </c>
      <c r="J4" s="60">
        <v>80</v>
      </c>
      <c r="K4" s="60">
        <v>95</v>
      </c>
      <c r="L4" s="57">
        <v>75</v>
      </c>
      <c r="M4" s="57">
        <v>74</v>
      </c>
      <c r="N4" s="57" t="s">
        <v>74</v>
      </c>
      <c r="O4" s="57">
        <v>51</v>
      </c>
      <c r="P4" s="57">
        <v>72</v>
      </c>
      <c r="Q4" s="59">
        <v>106</v>
      </c>
      <c r="R4" s="60">
        <v>90</v>
      </c>
      <c r="S4" s="60">
        <v>94</v>
      </c>
      <c r="T4" s="59">
        <v>104</v>
      </c>
      <c r="U4" s="59">
        <v>104</v>
      </c>
      <c r="V4" s="57">
        <v>52</v>
      </c>
      <c r="W4" s="57">
        <v>69</v>
      </c>
      <c r="X4" s="60">
        <v>87</v>
      </c>
      <c r="Y4" s="64">
        <v>112</v>
      </c>
      <c r="Z4" s="3">
        <v>86.6</v>
      </c>
      <c r="AA4" s="4">
        <v>5</v>
      </c>
      <c r="AB4" s="4">
        <v>14</v>
      </c>
      <c r="AC4" s="5">
        <v>1</v>
      </c>
    </row>
    <row r="5" spans="1:29" x14ac:dyDescent="0.25">
      <c r="A5" s="5" t="s">
        <v>129</v>
      </c>
      <c r="B5" s="56">
        <v>64</v>
      </c>
      <c r="C5" s="65">
        <v>100</v>
      </c>
      <c r="D5" s="57">
        <v>65</v>
      </c>
      <c r="E5" s="57">
        <v>76</v>
      </c>
      <c r="F5" s="57" t="s">
        <v>74</v>
      </c>
      <c r="G5" s="60">
        <v>83</v>
      </c>
      <c r="H5" s="63">
        <v>45</v>
      </c>
      <c r="I5" s="57">
        <v>67</v>
      </c>
      <c r="J5" s="65">
        <v>142</v>
      </c>
      <c r="K5" s="57">
        <v>74</v>
      </c>
      <c r="L5" s="57">
        <v>72</v>
      </c>
      <c r="M5" s="60">
        <v>97</v>
      </c>
      <c r="N5" s="57">
        <v>73</v>
      </c>
      <c r="O5" s="57">
        <v>75</v>
      </c>
      <c r="P5" s="57" t="s">
        <v>74</v>
      </c>
      <c r="Q5" s="57">
        <v>66</v>
      </c>
      <c r="R5" s="60">
        <v>87</v>
      </c>
      <c r="S5" s="60">
        <v>94</v>
      </c>
      <c r="T5" s="57">
        <v>60</v>
      </c>
      <c r="U5" s="65">
        <v>130</v>
      </c>
      <c r="V5" s="57">
        <v>69</v>
      </c>
      <c r="W5" s="60">
        <v>95</v>
      </c>
      <c r="X5" s="60">
        <v>94</v>
      </c>
      <c r="Y5" s="66">
        <v>109</v>
      </c>
      <c r="Z5" s="4">
        <v>83.5</v>
      </c>
      <c r="AA5" s="4">
        <v>4</v>
      </c>
      <c r="AB5" s="4">
        <v>10</v>
      </c>
      <c r="AC5" s="5">
        <v>1</v>
      </c>
    </row>
    <row r="6" spans="1:29" x14ac:dyDescent="0.25">
      <c r="A6" s="5" t="s">
        <v>134</v>
      </c>
      <c r="B6" s="67">
        <v>103</v>
      </c>
      <c r="C6" s="63">
        <v>42</v>
      </c>
      <c r="D6" s="60">
        <v>86</v>
      </c>
      <c r="E6" s="59">
        <v>105</v>
      </c>
      <c r="F6" s="57">
        <v>65</v>
      </c>
      <c r="G6" s="57">
        <v>69</v>
      </c>
      <c r="H6" s="57">
        <v>57</v>
      </c>
      <c r="I6" s="59">
        <v>126</v>
      </c>
      <c r="J6" s="60">
        <v>85</v>
      </c>
      <c r="K6" s="57" t="s">
        <v>74</v>
      </c>
      <c r="L6" s="57">
        <v>65</v>
      </c>
      <c r="M6" s="57">
        <f>AVERAGE(L6)</f>
        <v>65</v>
      </c>
      <c r="N6" s="59">
        <v>123</v>
      </c>
      <c r="O6" s="59">
        <v>115</v>
      </c>
      <c r="P6" s="60">
        <v>81</v>
      </c>
      <c r="Q6" s="59">
        <v>107</v>
      </c>
      <c r="R6" s="57">
        <v>64</v>
      </c>
      <c r="S6" s="59">
        <v>113</v>
      </c>
      <c r="T6" s="57">
        <v>66</v>
      </c>
      <c r="U6" s="60">
        <v>84</v>
      </c>
      <c r="V6" s="59">
        <v>105</v>
      </c>
      <c r="W6" s="60">
        <v>96</v>
      </c>
      <c r="X6" s="59">
        <v>133</v>
      </c>
      <c r="Y6" s="61" t="s">
        <v>74</v>
      </c>
      <c r="Z6" s="4">
        <v>88.2</v>
      </c>
      <c r="AA6" s="4">
        <v>9</v>
      </c>
      <c r="AB6" s="4">
        <v>15</v>
      </c>
      <c r="AC6" s="5">
        <v>1</v>
      </c>
    </row>
    <row r="7" spans="1:29" x14ac:dyDescent="0.25">
      <c r="A7" s="5" t="s">
        <v>136</v>
      </c>
      <c r="B7" s="67">
        <v>112</v>
      </c>
      <c r="C7" s="60">
        <v>82</v>
      </c>
      <c r="D7" s="59">
        <v>119</v>
      </c>
      <c r="E7" s="57" t="s">
        <v>74</v>
      </c>
      <c r="F7" s="59">
        <v>138</v>
      </c>
      <c r="G7" s="59">
        <v>131</v>
      </c>
      <c r="H7" s="57">
        <v>64</v>
      </c>
      <c r="I7" s="57">
        <v>75</v>
      </c>
      <c r="J7" s="59">
        <v>119</v>
      </c>
      <c r="K7" s="60">
        <v>95</v>
      </c>
      <c r="L7" s="59">
        <v>112</v>
      </c>
      <c r="M7" s="59">
        <v>109</v>
      </c>
      <c r="N7" s="59">
        <v>118</v>
      </c>
      <c r="O7" s="59">
        <v>112</v>
      </c>
      <c r="P7" s="59">
        <v>129</v>
      </c>
      <c r="Q7" s="59">
        <v>130</v>
      </c>
      <c r="R7" s="60">
        <v>93</v>
      </c>
      <c r="S7" s="59">
        <v>119</v>
      </c>
      <c r="T7" s="57" t="s">
        <v>74</v>
      </c>
      <c r="U7" s="59">
        <v>111</v>
      </c>
      <c r="V7" s="59">
        <v>118</v>
      </c>
      <c r="W7" s="59">
        <v>117</v>
      </c>
      <c r="X7" s="59">
        <v>113</v>
      </c>
      <c r="Y7" s="68">
        <v>86</v>
      </c>
      <c r="Z7" s="4">
        <v>109.1</v>
      </c>
      <c r="AA7" s="4">
        <v>16</v>
      </c>
      <c r="AB7" s="4">
        <v>20</v>
      </c>
      <c r="AC7" s="5">
        <v>0</v>
      </c>
    </row>
    <row r="8" spans="1:29" x14ac:dyDescent="0.25">
      <c r="A8" s="5" t="s">
        <v>140</v>
      </c>
      <c r="B8" s="67">
        <v>101</v>
      </c>
      <c r="C8" s="59">
        <v>116</v>
      </c>
      <c r="D8" s="57">
        <v>74</v>
      </c>
      <c r="E8" s="59">
        <v>102</v>
      </c>
      <c r="F8" s="57">
        <v>59</v>
      </c>
      <c r="G8" s="57" t="s">
        <v>74</v>
      </c>
      <c r="H8" s="57" t="s">
        <v>74</v>
      </c>
      <c r="I8" s="57" t="s">
        <v>74</v>
      </c>
      <c r="J8" s="60">
        <v>88</v>
      </c>
      <c r="K8" s="60">
        <v>91</v>
      </c>
      <c r="L8" s="57">
        <v>75</v>
      </c>
      <c r="M8" s="57" t="s">
        <v>74</v>
      </c>
      <c r="N8" s="57" t="s">
        <v>74</v>
      </c>
      <c r="O8" s="57" t="s">
        <v>74</v>
      </c>
      <c r="P8" s="57" t="s">
        <v>74</v>
      </c>
      <c r="Q8" s="57" t="s">
        <v>74</v>
      </c>
      <c r="R8" s="57" t="s">
        <v>74</v>
      </c>
      <c r="S8" s="57" t="s">
        <v>74</v>
      </c>
      <c r="T8" s="60">
        <v>98</v>
      </c>
      <c r="U8" s="59">
        <v>142</v>
      </c>
      <c r="V8" s="59">
        <v>113</v>
      </c>
      <c r="W8" s="59">
        <v>107</v>
      </c>
      <c r="X8" s="59">
        <v>128</v>
      </c>
      <c r="Y8" s="64">
        <v>129</v>
      </c>
      <c r="Z8" s="4">
        <v>101.6</v>
      </c>
      <c r="AA8" s="4">
        <v>8</v>
      </c>
      <c r="AB8" s="4">
        <v>11</v>
      </c>
      <c r="AC8" s="5">
        <v>0</v>
      </c>
    </row>
    <row r="9" spans="1:29" x14ac:dyDescent="0.25">
      <c r="A9" s="5" t="s">
        <v>145</v>
      </c>
      <c r="B9" s="56">
        <v>75</v>
      </c>
      <c r="C9" s="59">
        <v>125</v>
      </c>
      <c r="D9" s="59">
        <v>102</v>
      </c>
      <c r="E9" s="60">
        <v>81</v>
      </c>
      <c r="F9" s="60">
        <v>84</v>
      </c>
      <c r="G9" s="57" t="s">
        <v>74</v>
      </c>
      <c r="H9" s="59">
        <v>108</v>
      </c>
      <c r="I9" s="59">
        <v>122</v>
      </c>
      <c r="J9" s="59">
        <v>131</v>
      </c>
      <c r="K9" s="59">
        <v>122</v>
      </c>
      <c r="L9" s="57">
        <v>71</v>
      </c>
      <c r="M9" s="59">
        <v>144</v>
      </c>
      <c r="N9" s="59">
        <v>114</v>
      </c>
      <c r="O9" s="59">
        <v>134</v>
      </c>
      <c r="P9" s="59">
        <v>147</v>
      </c>
      <c r="Q9" s="60">
        <v>85</v>
      </c>
      <c r="R9" s="57" t="s">
        <v>74</v>
      </c>
      <c r="S9" s="60">
        <v>80</v>
      </c>
      <c r="T9" s="57">
        <v>66</v>
      </c>
      <c r="U9" s="59">
        <v>106</v>
      </c>
      <c r="V9" s="59">
        <v>123</v>
      </c>
      <c r="W9" s="57">
        <v>71</v>
      </c>
      <c r="X9" s="60">
        <v>80</v>
      </c>
      <c r="Y9" s="68">
        <v>90</v>
      </c>
      <c r="Z9" s="4">
        <v>102.7</v>
      </c>
      <c r="AA9" s="4">
        <v>12</v>
      </c>
      <c r="AB9" s="4">
        <v>18</v>
      </c>
      <c r="AC9" s="5">
        <v>0</v>
      </c>
    </row>
    <row r="10" spans="1:29" x14ac:dyDescent="0.25">
      <c r="A10" s="5" t="s">
        <v>155</v>
      </c>
      <c r="B10" s="56">
        <v>79</v>
      </c>
      <c r="C10" s="57" t="s">
        <v>74</v>
      </c>
      <c r="D10" s="57" t="s">
        <v>74</v>
      </c>
      <c r="E10" s="57" t="s">
        <v>74</v>
      </c>
      <c r="F10" s="57" t="s">
        <v>74</v>
      </c>
      <c r="G10" s="57" t="s">
        <v>74</v>
      </c>
      <c r="H10" s="60">
        <v>96</v>
      </c>
      <c r="I10" s="59">
        <v>102</v>
      </c>
      <c r="J10" s="60">
        <v>87</v>
      </c>
      <c r="K10" s="60">
        <v>92</v>
      </c>
      <c r="L10" s="57">
        <v>79</v>
      </c>
      <c r="M10" s="60">
        <v>79</v>
      </c>
      <c r="N10" s="63">
        <v>41</v>
      </c>
      <c r="O10" s="60">
        <v>79</v>
      </c>
      <c r="P10" s="57">
        <v>65</v>
      </c>
      <c r="Q10" s="57" t="s">
        <v>74</v>
      </c>
      <c r="R10" s="60">
        <v>97</v>
      </c>
      <c r="S10" s="57">
        <v>65</v>
      </c>
      <c r="T10" s="59">
        <v>109</v>
      </c>
      <c r="U10" s="57">
        <v>76</v>
      </c>
      <c r="V10" s="59">
        <v>137</v>
      </c>
      <c r="W10" s="60">
        <v>94</v>
      </c>
      <c r="X10" s="60">
        <v>88</v>
      </c>
      <c r="Y10" s="68">
        <v>88</v>
      </c>
      <c r="Z10" s="4">
        <v>86.2</v>
      </c>
      <c r="AA10" s="4">
        <v>3</v>
      </c>
      <c r="AB10" s="4">
        <v>12</v>
      </c>
      <c r="AC10" s="5">
        <v>1</v>
      </c>
    </row>
    <row r="11" spans="1:29" x14ac:dyDescent="0.25">
      <c r="A11" s="5" t="s">
        <v>194</v>
      </c>
      <c r="B11" s="69">
        <v>94</v>
      </c>
      <c r="C11" s="60">
        <v>91</v>
      </c>
      <c r="D11" s="59">
        <v>134</v>
      </c>
      <c r="E11" s="57" t="s">
        <v>74</v>
      </c>
      <c r="F11" s="59">
        <v>106</v>
      </c>
      <c r="G11" s="59">
        <v>132</v>
      </c>
      <c r="H11" s="60">
        <v>86</v>
      </c>
      <c r="I11" s="59">
        <v>117</v>
      </c>
      <c r="J11" s="57">
        <v>59</v>
      </c>
      <c r="K11" s="57" t="s">
        <v>74</v>
      </c>
      <c r="L11" s="57" t="s">
        <v>74</v>
      </c>
      <c r="M11" s="60">
        <v>95</v>
      </c>
      <c r="N11" s="59">
        <v>103</v>
      </c>
      <c r="O11" s="59">
        <v>122</v>
      </c>
      <c r="P11" s="59">
        <v>121</v>
      </c>
      <c r="Q11" s="59">
        <v>111</v>
      </c>
      <c r="R11" s="59">
        <v>117</v>
      </c>
      <c r="S11" s="59">
        <v>110</v>
      </c>
      <c r="T11" s="57" t="s">
        <v>74</v>
      </c>
      <c r="U11" s="59">
        <v>138</v>
      </c>
      <c r="V11" s="59">
        <v>112</v>
      </c>
      <c r="W11" s="59">
        <v>123</v>
      </c>
      <c r="X11" s="59">
        <v>151</v>
      </c>
      <c r="Y11" s="64">
        <v>119</v>
      </c>
      <c r="Z11" s="4">
        <v>112</v>
      </c>
      <c r="AA11" s="4">
        <v>15</v>
      </c>
      <c r="AB11" s="4">
        <v>19</v>
      </c>
      <c r="AC11" s="5">
        <v>0</v>
      </c>
    </row>
    <row r="12" spans="1:29" x14ac:dyDescent="0.25">
      <c r="A12" s="5" t="s">
        <v>102</v>
      </c>
      <c r="B12" s="56">
        <v>51</v>
      </c>
      <c r="C12" s="57">
        <v>62</v>
      </c>
      <c r="D12" s="60">
        <v>94</v>
      </c>
      <c r="E12" s="63">
        <v>26</v>
      </c>
      <c r="F12" s="60">
        <v>98</v>
      </c>
      <c r="G12" s="59">
        <v>138</v>
      </c>
      <c r="H12" s="59">
        <v>136</v>
      </c>
      <c r="I12" s="59">
        <v>119</v>
      </c>
      <c r="J12" s="60">
        <v>83</v>
      </c>
      <c r="K12" s="57">
        <v>77</v>
      </c>
      <c r="L12" s="57" t="s">
        <v>74</v>
      </c>
      <c r="M12" s="57">
        <v>68</v>
      </c>
      <c r="N12" s="60">
        <v>80</v>
      </c>
      <c r="O12" s="57">
        <v>79</v>
      </c>
      <c r="P12" s="59">
        <v>102</v>
      </c>
      <c r="Q12" s="57">
        <v>63</v>
      </c>
      <c r="R12" s="59">
        <v>105</v>
      </c>
      <c r="S12" s="59">
        <v>103</v>
      </c>
      <c r="T12" s="57" t="s">
        <v>74</v>
      </c>
      <c r="U12" s="57">
        <v>45</v>
      </c>
      <c r="V12" s="60">
        <v>84</v>
      </c>
      <c r="W12" s="57">
        <v>59</v>
      </c>
      <c r="X12" s="60">
        <v>96</v>
      </c>
      <c r="Y12" s="68">
        <v>81</v>
      </c>
      <c r="Z12" s="4">
        <v>84</v>
      </c>
      <c r="AA12" s="4">
        <v>6</v>
      </c>
      <c r="AB12" s="4">
        <v>13</v>
      </c>
      <c r="AC12" s="5">
        <v>1</v>
      </c>
    </row>
    <row r="13" spans="1:29" ht="15.75" thickBot="1" x14ac:dyDescent="0.3">
      <c r="A13" s="9"/>
      <c r="B13" s="21">
        <f t="shared" ref="B13:Y13" si="0">AVERAGE(B2:B12)</f>
        <v>77.2</v>
      </c>
      <c r="C13" s="21">
        <f t="shared" si="0"/>
        <v>87.444444444444443</v>
      </c>
      <c r="D13" s="21">
        <f t="shared" si="0"/>
        <v>91.555555555555557</v>
      </c>
      <c r="E13" s="21">
        <f t="shared" si="0"/>
        <v>82</v>
      </c>
      <c r="F13" s="21">
        <f t="shared" si="0"/>
        <v>89</v>
      </c>
      <c r="G13" s="21">
        <f t="shared" si="0"/>
        <v>106.75</v>
      </c>
      <c r="H13" s="21">
        <f t="shared" si="0"/>
        <v>80.777777777777771</v>
      </c>
      <c r="I13" s="21">
        <f t="shared" si="0"/>
        <v>99.9</v>
      </c>
      <c r="J13" s="21">
        <f t="shared" si="0"/>
        <v>87.727272727272734</v>
      </c>
      <c r="K13" s="21">
        <f t="shared" si="0"/>
        <v>87.444444444444443</v>
      </c>
      <c r="L13" s="21">
        <f t="shared" si="0"/>
        <v>83.333333333333329</v>
      </c>
      <c r="M13" s="21">
        <f t="shared" si="0"/>
        <v>90.333333333333329</v>
      </c>
      <c r="N13" s="21">
        <f t="shared" si="0"/>
        <v>90.333333333333329</v>
      </c>
      <c r="O13" s="21">
        <f t="shared" si="0"/>
        <v>95.5</v>
      </c>
      <c r="P13" s="21">
        <f t="shared" si="0"/>
        <v>96.888888888888886</v>
      </c>
      <c r="Q13" s="21">
        <f t="shared" si="0"/>
        <v>96.444444444444443</v>
      </c>
      <c r="R13" s="21">
        <f t="shared" si="0"/>
        <v>100.88888888888889</v>
      </c>
      <c r="S13" s="21">
        <f t="shared" si="0"/>
        <v>97.777777777777771</v>
      </c>
      <c r="T13" s="21">
        <f t="shared" si="0"/>
        <v>84.5</v>
      </c>
      <c r="U13" s="21">
        <f t="shared" si="0"/>
        <v>102.18181818181819</v>
      </c>
      <c r="V13" s="21">
        <f t="shared" si="0"/>
        <v>101.44444444444444</v>
      </c>
      <c r="W13" s="21">
        <f t="shared" si="0"/>
        <v>83.5</v>
      </c>
      <c r="X13" s="21">
        <f t="shared" si="0"/>
        <v>107.9</v>
      </c>
      <c r="Y13" s="22">
        <f t="shared" si="0"/>
        <v>101.75</v>
      </c>
      <c r="Z13" s="23">
        <f>AVERAGE(B2:Y12)</f>
        <v>92.633484162895925</v>
      </c>
      <c r="AA13" s="23">
        <f>SUM(AA2:AA12)</f>
        <v>87</v>
      </c>
      <c r="AB13" s="23">
        <f>SUM(AB2:AB12)</f>
        <v>155</v>
      </c>
      <c r="AC13" s="27">
        <f>SUM(AC2:AC12)</f>
        <v>8</v>
      </c>
    </row>
    <row r="14" spans="1:29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tabSelected="1" topLeftCell="A12" workbookViewId="0">
      <selection activeCell="U26" sqref="U26"/>
    </sheetView>
  </sheetViews>
  <sheetFormatPr defaultColWidth="4.140625" defaultRowHeight="15" x14ac:dyDescent="0.25"/>
  <cols>
    <col min="1" max="1" width="19" bestFit="1" customWidth="1"/>
    <col min="14" max="14" width="18.5703125" bestFit="1" customWidth="1"/>
    <col min="15" max="15" width="12" bestFit="1" customWidth="1"/>
    <col min="16" max="16" width="18.5703125" bestFit="1" customWidth="1"/>
    <col min="17" max="17" width="10.85546875" bestFit="1" customWidth="1"/>
    <col min="18" max="18" width="9.85546875" bestFit="1" customWidth="1"/>
    <col min="19" max="19" width="9.5703125" bestFit="1" customWidth="1"/>
  </cols>
  <sheetData>
    <row r="2" spans="1:19" x14ac:dyDescent="0.25">
      <c r="A2" s="26" t="s">
        <v>214</v>
      </c>
      <c r="B2" s="46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6">
        <v>12</v>
      </c>
      <c r="N2" s="29" t="s">
        <v>205</v>
      </c>
      <c r="O2" s="35" t="s">
        <v>206</v>
      </c>
      <c r="P2" s="43" t="s">
        <v>210</v>
      </c>
      <c r="Q2" s="34" t="s">
        <v>203</v>
      </c>
      <c r="R2" s="34" t="s">
        <v>202</v>
      </c>
      <c r="S2" s="35" t="s">
        <v>204</v>
      </c>
    </row>
    <row r="3" spans="1:19" x14ac:dyDescent="0.25">
      <c r="A3" s="35" t="s">
        <v>0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2">
        <v>100</v>
      </c>
      <c r="M3" s="73">
        <v>102</v>
      </c>
      <c r="N3" s="31">
        <f>AVERAGE(L3:M3)</f>
        <v>101</v>
      </c>
      <c r="O3" s="31">
        <v>76.7</v>
      </c>
      <c r="P3" s="31">
        <v>25</v>
      </c>
      <c r="Q3" s="4">
        <v>2</v>
      </c>
      <c r="R3" s="4">
        <v>0</v>
      </c>
      <c r="S3" s="5">
        <v>0</v>
      </c>
    </row>
    <row r="4" spans="1:19" x14ac:dyDescent="0.25">
      <c r="A4" s="5" t="s">
        <v>2</v>
      </c>
      <c r="B4" s="69">
        <v>81</v>
      </c>
      <c r="C4" s="74">
        <v>61</v>
      </c>
      <c r="D4" s="74">
        <v>54</v>
      </c>
      <c r="E4" s="59">
        <v>127</v>
      </c>
      <c r="F4" s="74" t="s">
        <v>74</v>
      </c>
      <c r="G4" s="60">
        <v>99</v>
      </c>
      <c r="H4" s="59">
        <v>112</v>
      </c>
      <c r="I4" s="74" t="s">
        <v>74</v>
      </c>
      <c r="J4" s="74" t="s">
        <v>74</v>
      </c>
      <c r="K4" s="74" t="s">
        <v>74</v>
      </c>
      <c r="L4" s="59">
        <v>116</v>
      </c>
      <c r="M4" s="75">
        <v>61</v>
      </c>
      <c r="N4" s="31">
        <f>AVERAGE(B4:M4)</f>
        <v>88.875</v>
      </c>
      <c r="O4" s="31">
        <v>89.7</v>
      </c>
      <c r="P4" s="31">
        <v>-1</v>
      </c>
      <c r="Q4" s="4">
        <v>3</v>
      </c>
      <c r="R4" s="4">
        <v>2</v>
      </c>
      <c r="S4" s="5">
        <v>0</v>
      </c>
    </row>
    <row r="5" spans="1:19" x14ac:dyDescent="0.25">
      <c r="A5" s="5" t="s">
        <v>3</v>
      </c>
      <c r="B5" s="76">
        <v>59</v>
      </c>
      <c r="C5" s="60">
        <v>98</v>
      </c>
      <c r="D5" s="60">
        <v>94</v>
      </c>
      <c r="E5" s="59">
        <v>113</v>
      </c>
      <c r="F5" s="59">
        <v>141</v>
      </c>
      <c r="G5" s="59">
        <v>119</v>
      </c>
      <c r="H5" s="74">
        <v>62</v>
      </c>
      <c r="I5" s="59">
        <v>102</v>
      </c>
      <c r="J5" s="60">
        <v>94</v>
      </c>
      <c r="K5" s="74">
        <v>63</v>
      </c>
      <c r="L5" s="74" t="s">
        <v>74</v>
      </c>
      <c r="M5" s="64">
        <v>106</v>
      </c>
      <c r="N5" s="31">
        <f>AVERAGE(C5:M5)</f>
        <v>99.2</v>
      </c>
      <c r="O5" s="31">
        <v>89.5</v>
      </c>
      <c r="P5" s="31">
        <v>10</v>
      </c>
      <c r="Q5" s="4">
        <v>5</v>
      </c>
      <c r="R5" s="4">
        <v>3</v>
      </c>
      <c r="S5" s="5">
        <v>0</v>
      </c>
    </row>
    <row r="6" spans="1:19" x14ac:dyDescent="0.25">
      <c r="A6" s="5" t="s">
        <v>7</v>
      </c>
      <c r="B6" s="62">
        <v>39</v>
      </c>
      <c r="C6" s="74">
        <v>55</v>
      </c>
      <c r="D6" s="74" t="s">
        <v>74</v>
      </c>
      <c r="E6" s="74">
        <v>74</v>
      </c>
      <c r="F6" s="74">
        <v>59</v>
      </c>
      <c r="G6" s="63">
        <v>34</v>
      </c>
      <c r="H6" s="63">
        <v>19</v>
      </c>
      <c r="I6" s="74" t="s">
        <v>74</v>
      </c>
      <c r="J6" s="74">
        <v>69</v>
      </c>
      <c r="K6" s="63">
        <v>29</v>
      </c>
      <c r="L6" s="74">
        <v>71</v>
      </c>
      <c r="M6" s="77">
        <v>37</v>
      </c>
      <c r="N6" s="31">
        <f t="shared" ref="N6:N12" si="0">AVERAGE(B6:M6)</f>
        <v>48.6</v>
      </c>
      <c r="O6" s="31">
        <v>52.6</v>
      </c>
      <c r="P6" s="31">
        <v>-4</v>
      </c>
      <c r="Q6" s="4">
        <v>0</v>
      </c>
      <c r="R6" s="4">
        <v>0</v>
      </c>
      <c r="S6" s="5">
        <v>5</v>
      </c>
    </row>
    <row r="7" spans="1:19" x14ac:dyDescent="0.25">
      <c r="A7" s="5" t="s">
        <v>9</v>
      </c>
      <c r="B7" s="62">
        <v>36</v>
      </c>
      <c r="C7" s="74">
        <v>50</v>
      </c>
      <c r="D7" s="63">
        <v>46</v>
      </c>
      <c r="E7" s="63">
        <v>17</v>
      </c>
      <c r="F7" s="74" t="s">
        <v>74</v>
      </c>
      <c r="G7" s="74" t="s">
        <v>74</v>
      </c>
      <c r="H7" s="74" t="s">
        <v>74</v>
      </c>
      <c r="I7" s="74" t="s">
        <v>74</v>
      </c>
      <c r="J7" s="74" t="s">
        <v>74</v>
      </c>
      <c r="K7" s="74" t="s">
        <v>74</v>
      </c>
      <c r="L7" s="74" t="s">
        <v>74</v>
      </c>
      <c r="M7" s="75" t="s">
        <v>74</v>
      </c>
      <c r="N7" s="31">
        <f t="shared" si="0"/>
        <v>37.25</v>
      </c>
      <c r="O7" s="31">
        <v>45.9</v>
      </c>
      <c r="P7" s="31">
        <v>-8</v>
      </c>
      <c r="Q7" s="4">
        <v>0</v>
      </c>
      <c r="R7" s="4">
        <v>0</v>
      </c>
      <c r="S7" s="5">
        <v>3</v>
      </c>
    </row>
    <row r="8" spans="1:19" x14ac:dyDescent="0.25">
      <c r="A8" s="5" t="s">
        <v>16</v>
      </c>
      <c r="B8" s="76">
        <v>75</v>
      </c>
      <c r="C8" s="63">
        <v>49</v>
      </c>
      <c r="D8" s="74">
        <v>76</v>
      </c>
      <c r="E8" s="74">
        <v>61</v>
      </c>
      <c r="F8" s="63">
        <v>43</v>
      </c>
      <c r="G8" s="63">
        <v>19</v>
      </c>
      <c r="H8" s="60">
        <v>90</v>
      </c>
      <c r="I8" s="74">
        <v>57</v>
      </c>
      <c r="J8" s="74">
        <v>58</v>
      </c>
      <c r="K8" s="74" t="s">
        <v>74</v>
      </c>
      <c r="L8" s="59">
        <v>117</v>
      </c>
      <c r="M8" s="75">
        <v>55</v>
      </c>
      <c r="N8" s="31">
        <f t="shared" si="0"/>
        <v>63.636363636363633</v>
      </c>
      <c r="O8" s="31">
        <v>69.599999999999994</v>
      </c>
      <c r="P8" s="31">
        <v>-6</v>
      </c>
      <c r="Q8" s="4">
        <v>1</v>
      </c>
      <c r="R8" s="4">
        <v>1</v>
      </c>
      <c r="S8" s="5">
        <v>3</v>
      </c>
    </row>
    <row r="9" spans="1:19" x14ac:dyDescent="0.25">
      <c r="A9" s="5" t="s">
        <v>18</v>
      </c>
      <c r="B9" s="76" t="s">
        <v>74</v>
      </c>
      <c r="C9" s="74" t="s">
        <v>74</v>
      </c>
      <c r="D9" s="59">
        <v>103</v>
      </c>
      <c r="E9" s="74">
        <v>67</v>
      </c>
      <c r="F9" s="74" t="s">
        <v>74</v>
      </c>
      <c r="G9" s="63">
        <v>29</v>
      </c>
      <c r="H9" s="60">
        <v>90</v>
      </c>
      <c r="I9" s="74">
        <v>74</v>
      </c>
      <c r="J9" s="59">
        <v>106</v>
      </c>
      <c r="K9" s="63">
        <v>52</v>
      </c>
      <c r="L9" s="59">
        <v>121</v>
      </c>
      <c r="M9" s="77">
        <v>44</v>
      </c>
      <c r="N9" s="31">
        <f t="shared" si="0"/>
        <v>76.222222222222229</v>
      </c>
      <c r="O9" s="31">
        <v>76.400000000000006</v>
      </c>
      <c r="P9" s="31">
        <v>0</v>
      </c>
      <c r="Q9" s="4">
        <v>3</v>
      </c>
      <c r="R9" s="4">
        <v>1</v>
      </c>
      <c r="S9" s="5">
        <v>3</v>
      </c>
    </row>
    <row r="10" spans="1:19" x14ac:dyDescent="0.25">
      <c r="A10" s="5" t="s">
        <v>23</v>
      </c>
      <c r="B10" s="76">
        <v>74</v>
      </c>
      <c r="C10" s="74">
        <v>78</v>
      </c>
      <c r="D10" s="74">
        <v>50</v>
      </c>
      <c r="E10" s="63">
        <v>42</v>
      </c>
      <c r="F10" s="74" t="s">
        <v>74</v>
      </c>
      <c r="G10" s="63">
        <v>31</v>
      </c>
      <c r="H10" s="74">
        <v>63</v>
      </c>
      <c r="I10" s="74">
        <v>50</v>
      </c>
      <c r="J10" s="63">
        <v>32</v>
      </c>
      <c r="K10" s="63">
        <v>22</v>
      </c>
      <c r="L10" s="74">
        <v>70</v>
      </c>
      <c r="M10" s="75">
        <v>55</v>
      </c>
      <c r="N10" s="31">
        <f t="shared" si="0"/>
        <v>51.545454545454547</v>
      </c>
      <c r="O10" s="31">
        <v>44.3</v>
      </c>
      <c r="P10" s="31">
        <v>7</v>
      </c>
      <c r="Q10" s="4">
        <v>0</v>
      </c>
      <c r="R10" s="4">
        <v>0</v>
      </c>
      <c r="S10" s="5">
        <v>4</v>
      </c>
    </row>
    <row r="11" spans="1:19" x14ac:dyDescent="0.25">
      <c r="A11" s="5" t="s">
        <v>26</v>
      </c>
      <c r="B11" s="76">
        <v>52</v>
      </c>
      <c r="C11" s="74">
        <v>50</v>
      </c>
      <c r="D11" s="74">
        <v>79</v>
      </c>
      <c r="E11" s="60">
        <v>87</v>
      </c>
      <c r="F11" s="74">
        <v>77</v>
      </c>
      <c r="G11" s="74">
        <v>52</v>
      </c>
      <c r="H11" s="74">
        <v>68</v>
      </c>
      <c r="I11" s="74" t="s">
        <v>74</v>
      </c>
      <c r="J11" s="74">
        <v>72</v>
      </c>
      <c r="K11" s="74">
        <v>77</v>
      </c>
      <c r="L11" s="74">
        <v>65</v>
      </c>
      <c r="M11" s="75" t="s">
        <v>74</v>
      </c>
      <c r="N11" s="31">
        <f t="shared" si="0"/>
        <v>67.900000000000006</v>
      </c>
      <c r="O11" s="31">
        <v>55.8</v>
      </c>
      <c r="P11" s="31">
        <v>12</v>
      </c>
      <c r="Q11" s="4">
        <v>0</v>
      </c>
      <c r="R11" s="4">
        <v>1</v>
      </c>
      <c r="S11" s="5">
        <v>0</v>
      </c>
    </row>
    <row r="12" spans="1:19" x14ac:dyDescent="0.25">
      <c r="A12" s="5" t="s">
        <v>31</v>
      </c>
      <c r="B12" s="67">
        <v>95</v>
      </c>
      <c r="C12" s="74">
        <v>65</v>
      </c>
      <c r="D12" s="59">
        <v>117</v>
      </c>
      <c r="E12" s="59">
        <v>137</v>
      </c>
      <c r="F12" s="59">
        <v>107</v>
      </c>
      <c r="G12" s="74" t="s">
        <v>74</v>
      </c>
      <c r="H12" s="74">
        <v>69</v>
      </c>
      <c r="I12" s="59">
        <v>114</v>
      </c>
      <c r="J12" s="59">
        <v>120</v>
      </c>
      <c r="K12" s="60">
        <v>80</v>
      </c>
      <c r="L12" s="60">
        <v>88</v>
      </c>
      <c r="M12" s="64">
        <v>108</v>
      </c>
      <c r="N12" s="31">
        <f t="shared" si="0"/>
        <v>100</v>
      </c>
      <c r="O12" s="31">
        <v>98.4</v>
      </c>
      <c r="P12" s="31">
        <v>2</v>
      </c>
      <c r="Q12" s="4">
        <v>7</v>
      </c>
      <c r="R12" s="4">
        <v>2</v>
      </c>
      <c r="S12" s="5">
        <v>0</v>
      </c>
    </row>
    <row r="13" spans="1:19" x14ac:dyDescent="0.25">
      <c r="A13" s="5" t="s">
        <v>32</v>
      </c>
      <c r="B13" s="76" t="s">
        <v>74</v>
      </c>
      <c r="C13" s="74" t="s">
        <v>74</v>
      </c>
      <c r="D13" s="74" t="s">
        <v>74</v>
      </c>
      <c r="E13" s="74" t="s">
        <v>74</v>
      </c>
      <c r="F13" s="74" t="s">
        <v>74</v>
      </c>
      <c r="G13" s="74" t="s">
        <v>74</v>
      </c>
      <c r="H13" s="74" t="s">
        <v>74</v>
      </c>
      <c r="I13" s="74" t="s">
        <v>74</v>
      </c>
      <c r="J13" s="74" t="s">
        <v>74</v>
      </c>
      <c r="K13" s="74" t="s">
        <v>74</v>
      </c>
      <c r="L13" s="74" t="s">
        <v>74</v>
      </c>
      <c r="M13" s="75">
        <v>78</v>
      </c>
      <c r="N13" s="31">
        <v>78</v>
      </c>
      <c r="O13" s="31">
        <v>65.599999999999994</v>
      </c>
      <c r="P13" s="31">
        <v>13</v>
      </c>
      <c r="Q13" s="4">
        <v>0</v>
      </c>
      <c r="R13" s="4">
        <v>0</v>
      </c>
      <c r="S13" s="5">
        <v>0</v>
      </c>
    </row>
    <row r="14" spans="1:19" x14ac:dyDescent="0.25">
      <c r="A14" s="5" t="s">
        <v>215</v>
      </c>
      <c r="B14" s="76">
        <v>75</v>
      </c>
      <c r="C14" s="74" t="s">
        <v>74</v>
      </c>
      <c r="D14" s="59">
        <v>114</v>
      </c>
      <c r="E14" s="74" t="s">
        <v>74</v>
      </c>
      <c r="F14" s="74">
        <v>79</v>
      </c>
      <c r="G14" s="74" t="s">
        <v>74</v>
      </c>
      <c r="H14" s="74">
        <v>59</v>
      </c>
      <c r="I14" s="74">
        <v>73</v>
      </c>
      <c r="J14" s="74">
        <v>63</v>
      </c>
      <c r="K14" s="74" t="s">
        <v>74</v>
      </c>
      <c r="L14" s="74">
        <v>64</v>
      </c>
      <c r="M14" s="75">
        <v>57</v>
      </c>
      <c r="N14" s="31">
        <f t="shared" ref="N14:N20" si="1">AVERAGE(B14:M14)</f>
        <v>73</v>
      </c>
      <c r="O14" s="31">
        <v>77.2</v>
      </c>
      <c r="P14" s="31">
        <v>-4</v>
      </c>
      <c r="Q14" s="4">
        <v>1</v>
      </c>
      <c r="R14" s="4">
        <v>0</v>
      </c>
      <c r="S14" s="37">
        <v>0</v>
      </c>
    </row>
    <row r="15" spans="1:19" x14ac:dyDescent="0.25">
      <c r="A15" s="37" t="s">
        <v>41</v>
      </c>
      <c r="B15" s="76" t="s">
        <v>74</v>
      </c>
      <c r="C15" s="74" t="s">
        <v>74</v>
      </c>
      <c r="D15" s="74" t="s">
        <v>74</v>
      </c>
      <c r="E15" s="74" t="s">
        <v>74</v>
      </c>
      <c r="F15" s="74" t="s">
        <v>74</v>
      </c>
      <c r="G15" s="74" t="s">
        <v>74</v>
      </c>
      <c r="H15" s="74" t="s">
        <v>74</v>
      </c>
      <c r="I15" s="74">
        <v>75</v>
      </c>
      <c r="J15" s="63">
        <v>48</v>
      </c>
      <c r="K15" s="74" t="s">
        <v>74</v>
      </c>
      <c r="L15" s="74">
        <v>64</v>
      </c>
      <c r="M15" s="77">
        <v>49</v>
      </c>
      <c r="N15" s="31">
        <f t="shared" si="1"/>
        <v>59</v>
      </c>
      <c r="O15" s="31">
        <v>61.3</v>
      </c>
      <c r="P15" s="31">
        <v>-2</v>
      </c>
      <c r="Q15" s="4">
        <v>0</v>
      </c>
      <c r="R15" s="4">
        <v>0</v>
      </c>
      <c r="S15" s="37">
        <v>2</v>
      </c>
    </row>
    <row r="16" spans="1:19" x14ac:dyDescent="0.25">
      <c r="A16" s="37" t="s">
        <v>218</v>
      </c>
      <c r="B16" s="76" t="s">
        <v>74</v>
      </c>
      <c r="C16" s="74" t="s">
        <v>74</v>
      </c>
      <c r="D16" s="63">
        <v>12</v>
      </c>
      <c r="E16" s="63">
        <v>35</v>
      </c>
      <c r="F16" s="74" t="s">
        <v>74</v>
      </c>
      <c r="G16" s="63">
        <v>45</v>
      </c>
      <c r="H16" s="74">
        <v>52</v>
      </c>
      <c r="I16" s="60">
        <v>85</v>
      </c>
      <c r="J16" s="63">
        <v>38</v>
      </c>
      <c r="K16" s="74">
        <v>68</v>
      </c>
      <c r="L16" s="74">
        <v>64</v>
      </c>
      <c r="M16" s="75">
        <v>66</v>
      </c>
      <c r="N16" s="31">
        <f t="shared" si="1"/>
        <v>51.666666666666664</v>
      </c>
      <c r="O16" s="31">
        <v>56.2</v>
      </c>
      <c r="P16" s="31">
        <v>-5</v>
      </c>
      <c r="Q16" s="4">
        <v>0</v>
      </c>
      <c r="R16" s="4">
        <v>1</v>
      </c>
      <c r="S16" s="37">
        <v>4</v>
      </c>
    </row>
    <row r="17" spans="1:20" x14ac:dyDescent="0.25">
      <c r="A17" s="37" t="s">
        <v>55</v>
      </c>
      <c r="B17" s="76" t="s">
        <v>74</v>
      </c>
      <c r="C17" s="63">
        <v>28</v>
      </c>
      <c r="D17" s="74">
        <v>50</v>
      </c>
      <c r="E17" s="74">
        <v>53</v>
      </c>
      <c r="F17" s="74" t="s">
        <v>74</v>
      </c>
      <c r="G17" s="74" t="s">
        <v>74</v>
      </c>
      <c r="H17" s="63">
        <v>43</v>
      </c>
      <c r="I17" s="63">
        <v>23</v>
      </c>
      <c r="J17" s="63">
        <v>47</v>
      </c>
      <c r="K17" s="74" t="s">
        <v>74</v>
      </c>
      <c r="L17" s="74" t="s">
        <v>74</v>
      </c>
      <c r="M17" s="75" t="s">
        <v>74</v>
      </c>
      <c r="N17" s="31">
        <f t="shared" si="1"/>
        <v>40.666666666666664</v>
      </c>
      <c r="O17" s="31">
        <v>68.5</v>
      </c>
      <c r="P17" s="31">
        <v>-18</v>
      </c>
      <c r="Q17" s="4">
        <v>0</v>
      </c>
      <c r="R17" s="4">
        <v>0</v>
      </c>
      <c r="S17" s="37">
        <v>4</v>
      </c>
    </row>
    <row r="18" spans="1:20" x14ac:dyDescent="0.25">
      <c r="A18" s="37" t="s">
        <v>64</v>
      </c>
      <c r="B18" s="62">
        <v>36</v>
      </c>
      <c r="C18" s="74">
        <v>50</v>
      </c>
      <c r="D18" s="63">
        <v>41</v>
      </c>
      <c r="E18" s="74">
        <v>52</v>
      </c>
      <c r="F18" s="74">
        <v>65</v>
      </c>
      <c r="G18" s="74" t="s">
        <v>74</v>
      </c>
      <c r="H18" s="63">
        <v>11</v>
      </c>
      <c r="I18" s="74" t="s">
        <v>74</v>
      </c>
      <c r="J18" s="74">
        <v>64</v>
      </c>
      <c r="K18" s="63">
        <v>20</v>
      </c>
      <c r="L18" s="74" t="s">
        <v>74</v>
      </c>
      <c r="M18" s="75" t="s">
        <v>74</v>
      </c>
      <c r="N18" s="31">
        <f t="shared" si="1"/>
        <v>42.375</v>
      </c>
      <c r="O18" s="31">
        <v>44.8</v>
      </c>
      <c r="P18" s="31">
        <v>-2</v>
      </c>
      <c r="Q18" s="4">
        <v>0</v>
      </c>
      <c r="R18" s="4">
        <v>0</v>
      </c>
      <c r="S18" s="37">
        <v>4</v>
      </c>
    </row>
    <row r="19" spans="1:20" x14ac:dyDescent="0.25">
      <c r="A19" s="37" t="s">
        <v>195</v>
      </c>
      <c r="B19" s="76" t="s">
        <v>74</v>
      </c>
      <c r="C19" s="74" t="s">
        <v>74</v>
      </c>
      <c r="D19" s="74" t="s">
        <v>74</v>
      </c>
      <c r="E19" s="63">
        <v>27</v>
      </c>
      <c r="F19" s="74" t="s">
        <v>74</v>
      </c>
      <c r="G19" s="74">
        <v>60</v>
      </c>
      <c r="H19" s="74">
        <v>54</v>
      </c>
      <c r="I19" s="59">
        <v>116</v>
      </c>
      <c r="J19" s="60">
        <v>83</v>
      </c>
      <c r="K19" s="74">
        <v>64</v>
      </c>
      <c r="L19" s="74">
        <v>52</v>
      </c>
      <c r="M19" s="75">
        <v>77</v>
      </c>
      <c r="N19" s="31">
        <f>AVERAGE(B19:M19)</f>
        <v>66.625</v>
      </c>
      <c r="O19" s="31">
        <v>65.599999999999994</v>
      </c>
      <c r="P19" s="31">
        <v>1</v>
      </c>
      <c r="Q19" s="4">
        <v>1</v>
      </c>
      <c r="R19" s="4">
        <v>1</v>
      </c>
      <c r="S19" s="37">
        <v>1</v>
      </c>
      <c r="T19" s="4"/>
    </row>
    <row r="20" spans="1:20" x14ac:dyDescent="0.25">
      <c r="A20" s="49" t="s">
        <v>196</v>
      </c>
      <c r="B20" s="51">
        <v>72</v>
      </c>
      <c r="C20" s="54">
        <v>41</v>
      </c>
      <c r="D20" s="53">
        <v>93</v>
      </c>
      <c r="E20" s="51">
        <v>62</v>
      </c>
      <c r="F20" s="52">
        <v>111</v>
      </c>
      <c r="G20" s="51">
        <v>117</v>
      </c>
      <c r="H20" s="51">
        <v>68</v>
      </c>
      <c r="I20" s="53">
        <v>96</v>
      </c>
      <c r="J20" s="51">
        <v>69</v>
      </c>
      <c r="K20" s="51" t="s">
        <v>74</v>
      </c>
      <c r="L20" s="53">
        <v>91</v>
      </c>
      <c r="M20" s="53">
        <v>83</v>
      </c>
      <c r="N20" s="31">
        <f t="shared" si="1"/>
        <v>82.090909090909093</v>
      </c>
      <c r="O20" s="31">
        <v>82.8</v>
      </c>
      <c r="P20" s="31">
        <v>0</v>
      </c>
      <c r="Q20" s="4">
        <v>1</v>
      </c>
      <c r="R20" s="4">
        <v>4</v>
      </c>
      <c r="S20" s="49">
        <v>1</v>
      </c>
    </row>
    <row r="21" spans="1:20" ht="15.75" thickBot="1" x14ac:dyDescent="0.3">
      <c r="A21" s="8"/>
      <c r="B21" s="55">
        <f t="shared" ref="B21:M21" si="2">AVERAGE(B3:B20)</f>
        <v>63.090909090909093</v>
      </c>
      <c r="C21" s="55">
        <f t="shared" si="2"/>
        <v>56.81818181818182</v>
      </c>
      <c r="D21" s="55">
        <f t="shared" si="2"/>
        <v>71.461538461538467</v>
      </c>
      <c r="E21" s="55">
        <f t="shared" si="2"/>
        <v>68.142857142857139</v>
      </c>
      <c r="F21" s="55">
        <f t="shared" si="2"/>
        <v>85.25</v>
      </c>
      <c r="G21" s="55">
        <f t="shared" si="2"/>
        <v>60.5</v>
      </c>
      <c r="H21" s="55">
        <f t="shared" si="2"/>
        <v>61.428571428571431</v>
      </c>
      <c r="I21" s="55">
        <f t="shared" si="2"/>
        <v>78.63636363636364</v>
      </c>
      <c r="J21" s="55">
        <f t="shared" si="2"/>
        <v>68.785714285714292</v>
      </c>
      <c r="K21" s="55">
        <f t="shared" si="2"/>
        <v>52.777777777777779</v>
      </c>
      <c r="L21" s="55">
        <f t="shared" si="2"/>
        <v>83.307692307692307</v>
      </c>
      <c r="M21" s="55">
        <f t="shared" si="2"/>
        <v>69.857142857142861</v>
      </c>
      <c r="N21" s="38">
        <f>AVERAGE(B3:M20)</f>
        <v>68.401408450704224</v>
      </c>
      <c r="O21" s="38">
        <f>AVERAGE(O3:O20)</f>
        <v>67.827777777777754</v>
      </c>
      <c r="P21" s="38">
        <f>SUM(P3:P20)</f>
        <v>20</v>
      </c>
      <c r="Q21" s="23">
        <f>SUM(Q3:Q20)</f>
        <v>24</v>
      </c>
      <c r="R21" s="23">
        <f>SUM(R3:R20)</f>
        <v>16</v>
      </c>
      <c r="S21" s="27">
        <f>SUM(S3:S20)</f>
        <v>34</v>
      </c>
    </row>
    <row r="22" spans="1:20" ht="15.75" thickTop="1" x14ac:dyDescent="0.25"/>
    <row r="23" spans="1:20" x14ac:dyDescent="0.25">
      <c r="A23" s="26" t="s">
        <v>216</v>
      </c>
      <c r="B23" s="46">
        <v>13</v>
      </c>
      <c r="C23" s="25">
        <v>14</v>
      </c>
      <c r="D23" s="25">
        <v>15</v>
      </c>
      <c r="E23" s="25">
        <v>16</v>
      </c>
      <c r="F23" s="25">
        <v>17</v>
      </c>
      <c r="G23" s="25">
        <v>18</v>
      </c>
      <c r="H23" s="25">
        <v>19</v>
      </c>
      <c r="I23" s="25">
        <v>20</v>
      </c>
      <c r="J23" s="25">
        <v>21</v>
      </c>
      <c r="K23" s="25">
        <v>22</v>
      </c>
      <c r="L23" s="25">
        <v>23</v>
      </c>
      <c r="M23" s="26">
        <v>24</v>
      </c>
      <c r="N23" s="29" t="s">
        <v>201</v>
      </c>
      <c r="O23" s="50" t="s">
        <v>209</v>
      </c>
      <c r="P23" s="43" t="s">
        <v>219</v>
      </c>
      <c r="Q23" s="34" t="s">
        <v>203</v>
      </c>
      <c r="R23" s="34" t="s">
        <v>202</v>
      </c>
      <c r="S23" s="35" t="s">
        <v>204</v>
      </c>
    </row>
    <row r="24" spans="1:20" x14ac:dyDescent="0.25">
      <c r="A24" s="35" t="s">
        <v>0</v>
      </c>
      <c r="B24" s="79">
        <v>82</v>
      </c>
      <c r="C24" s="80">
        <v>92</v>
      </c>
      <c r="D24" s="71">
        <v>76</v>
      </c>
      <c r="E24" s="71" t="s">
        <v>74</v>
      </c>
      <c r="F24" s="71">
        <v>50</v>
      </c>
      <c r="G24" s="71" t="s">
        <v>74</v>
      </c>
      <c r="H24" s="71" t="s">
        <v>74</v>
      </c>
      <c r="I24" s="71">
        <v>75</v>
      </c>
      <c r="J24" s="71">
        <v>62</v>
      </c>
      <c r="K24" s="71">
        <v>55</v>
      </c>
      <c r="L24" s="71">
        <v>73</v>
      </c>
      <c r="M24" s="78" t="s">
        <v>74</v>
      </c>
      <c r="N24" s="31">
        <f t="shared" ref="N24:N41" si="3">AVERAGE(B24:M24)</f>
        <v>70.625</v>
      </c>
      <c r="O24" s="31">
        <v>-31</v>
      </c>
      <c r="P24" s="31">
        <v>-6</v>
      </c>
      <c r="Q24" s="4">
        <v>0</v>
      </c>
      <c r="R24" s="4">
        <v>2</v>
      </c>
      <c r="S24" s="5">
        <v>0</v>
      </c>
    </row>
    <row r="25" spans="1:20" x14ac:dyDescent="0.25">
      <c r="A25" s="5" t="s">
        <v>2</v>
      </c>
      <c r="B25" s="76">
        <v>77</v>
      </c>
      <c r="C25" s="60">
        <v>93</v>
      </c>
      <c r="D25" s="59">
        <v>101</v>
      </c>
      <c r="E25" s="74" t="s">
        <v>74</v>
      </c>
      <c r="F25" s="60">
        <v>91</v>
      </c>
      <c r="G25" s="74">
        <v>71</v>
      </c>
      <c r="H25" s="60">
        <v>94</v>
      </c>
      <c r="I25" s="59">
        <v>116</v>
      </c>
      <c r="J25" s="60">
        <v>82</v>
      </c>
      <c r="K25" s="60">
        <v>93</v>
      </c>
      <c r="L25" s="74">
        <v>71</v>
      </c>
      <c r="M25" s="64">
        <v>104</v>
      </c>
      <c r="N25" s="31">
        <f t="shared" si="3"/>
        <v>90.272727272727266</v>
      </c>
      <c r="O25" s="31">
        <v>2</v>
      </c>
      <c r="P25" s="31">
        <v>1</v>
      </c>
      <c r="Q25" s="4">
        <v>3</v>
      </c>
      <c r="R25" s="4">
        <v>4</v>
      </c>
      <c r="S25" s="5">
        <v>0</v>
      </c>
    </row>
    <row r="26" spans="1:20" x14ac:dyDescent="0.25">
      <c r="A26" s="5" t="s">
        <v>3</v>
      </c>
      <c r="B26" s="67">
        <v>108</v>
      </c>
      <c r="C26" s="74">
        <v>77</v>
      </c>
      <c r="D26" s="74">
        <v>64</v>
      </c>
      <c r="E26" s="74">
        <v>69</v>
      </c>
      <c r="F26" s="60">
        <v>95</v>
      </c>
      <c r="G26" s="74">
        <v>67</v>
      </c>
      <c r="H26" s="74" t="s">
        <v>74</v>
      </c>
      <c r="I26" s="74">
        <v>65</v>
      </c>
      <c r="J26" s="60">
        <v>85</v>
      </c>
      <c r="K26" s="60">
        <v>92</v>
      </c>
      <c r="L26" s="59">
        <v>104</v>
      </c>
      <c r="M26" s="68">
        <v>91</v>
      </c>
      <c r="N26" s="31">
        <f t="shared" si="3"/>
        <v>83.36363636363636</v>
      </c>
      <c r="O26" s="31">
        <v>-16</v>
      </c>
      <c r="P26" s="31">
        <v>-6</v>
      </c>
      <c r="Q26" s="4">
        <v>2</v>
      </c>
      <c r="R26" s="4">
        <v>4</v>
      </c>
      <c r="S26" s="5">
        <v>0</v>
      </c>
    </row>
    <row r="27" spans="1:20" x14ac:dyDescent="0.25">
      <c r="A27" s="5" t="s">
        <v>7</v>
      </c>
      <c r="B27" s="62">
        <v>33</v>
      </c>
      <c r="C27" s="74">
        <v>57</v>
      </c>
      <c r="D27" s="74">
        <v>62</v>
      </c>
      <c r="E27" s="74" t="s">
        <v>74</v>
      </c>
      <c r="F27" s="74" t="s">
        <v>74</v>
      </c>
      <c r="G27" s="74" t="s">
        <v>74</v>
      </c>
      <c r="H27" s="74">
        <v>72</v>
      </c>
      <c r="I27" s="63">
        <v>30</v>
      </c>
      <c r="J27" s="74" t="s">
        <v>74</v>
      </c>
      <c r="K27" s="74" t="s">
        <v>74</v>
      </c>
      <c r="L27" s="74" t="s">
        <v>74</v>
      </c>
      <c r="M27" s="64">
        <v>101</v>
      </c>
      <c r="N27" s="31">
        <f t="shared" si="3"/>
        <v>59.166666666666664</v>
      </c>
      <c r="O27" s="31">
        <v>11</v>
      </c>
      <c r="P27" s="31">
        <v>7</v>
      </c>
      <c r="Q27" s="4">
        <v>1</v>
      </c>
      <c r="R27" s="4">
        <v>0</v>
      </c>
      <c r="S27" s="5">
        <v>2</v>
      </c>
    </row>
    <row r="28" spans="1:20" x14ac:dyDescent="0.25">
      <c r="A28" s="5" t="s">
        <v>9</v>
      </c>
      <c r="B28" s="76" t="s">
        <v>74</v>
      </c>
      <c r="C28" s="74" t="s">
        <v>74</v>
      </c>
      <c r="D28" s="74" t="s">
        <v>74</v>
      </c>
      <c r="E28" s="74" t="s">
        <v>74</v>
      </c>
      <c r="F28" s="74" t="s">
        <v>74</v>
      </c>
      <c r="G28" s="74" t="s">
        <v>74</v>
      </c>
      <c r="H28" s="74" t="s">
        <v>74</v>
      </c>
      <c r="I28" s="74" t="s">
        <v>74</v>
      </c>
      <c r="J28" s="74" t="s">
        <v>74</v>
      </c>
      <c r="K28" s="63">
        <v>28</v>
      </c>
      <c r="L28" s="74">
        <v>61</v>
      </c>
      <c r="M28" s="68">
        <v>83</v>
      </c>
      <c r="N28" s="31">
        <f t="shared" si="3"/>
        <v>57.333333333333336</v>
      </c>
      <c r="O28" s="31">
        <v>20</v>
      </c>
      <c r="P28" s="31">
        <v>12</v>
      </c>
      <c r="Q28" s="4">
        <v>0</v>
      </c>
      <c r="R28" s="4">
        <v>1</v>
      </c>
      <c r="S28" s="5">
        <v>1</v>
      </c>
    </row>
    <row r="29" spans="1:20" x14ac:dyDescent="0.25">
      <c r="A29" s="5" t="s">
        <v>16</v>
      </c>
      <c r="B29" s="76">
        <v>79</v>
      </c>
      <c r="C29" s="63">
        <v>42</v>
      </c>
      <c r="D29" s="59">
        <v>116</v>
      </c>
      <c r="E29" s="63">
        <v>33</v>
      </c>
      <c r="F29" s="60">
        <v>96</v>
      </c>
      <c r="G29" s="60">
        <v>95</v>
      </c>
      <c r="H29" s="74">
        <v>75</v>
      </c>
      <c r="I29" s="74">
        <v>58</v>
      </c>
      <c r="J29" s="74">
        <v>70</v>
      </c>
      <c r="K29" s="74">
        <v>77</v>
      </c>
      <c r="L29" s="60">
        <v>86</v>
      </c>
      <c r="M29" s="75" t="s">
        <v>74</v>
      </c>
      <c r="N29" s="31">
        <f t="shared" si="3"/>
        <v>75.181818181818187</v>
      </c>
      <c r="O29" s="31">
        <v>12</v>
      </c>
      <c r="P29" s="31">
        <v>6</v>
      </c>
      <c r="Q29" s="4">
        <v>1</v>
      </c>
      <c r="R29" s="4">
        <v>3</v>
      </c>
      <c r="S29" s="5">
        <v>2</v>
      </c>
    </row>
    <row r="30" spans="1:20" x14ac:dyDescent="0.25">
      <c r="A30" s="5" t="s">
        <v>18</v>
      </c>
      <c r="B30" s="76" t="s">
        <v>74</v>
      </c>
      <c r="C30" s="74">
        <v>73</v>
      </c>
      <c r="D30" s="74">
        <v>70</v>
      </c>
      <c r="E30" s="74" t="s">
        <v>74</v>
      </c>
      <c r="F30" s="60">
        <v>84</v>
      </c>
      <c r="G30" s="74">
        <v>74</v>
      </c>
      <c r="H30" s="74">
        <v>67</v>
      </c>
      <c r="I30" s="60">
        <v>92</v>
      </c>
      <c r="J30" s="74" t="s">
        <v>74</v>
      </c>
      <c r="K30" s="74" t="s">
        <v>74</v>
      </c>
      <c r="L30" s="74" t="s">
        <v>74</v>
      </c>
      <c r="M30" s="75" t="s">
        <v>74</v>
      </c>
      <c r="N30" s="31">
        <f t="shared" si="3"/>
        <v>76.666666666666671</v>
      </c>
      <c r="O30" s="31">
        <v>0</v>
      </c>
      <c r="P30" s="31">
        <v>0</v>
      </c>
      <c r="Q30" s="4">
        <v>0</v>
      </c>
      <c r="R30" s="4">
        <v>2</v>
      </c>
      <c r="S30" s="5">
        <v>0</v>
      </c>
    </row>
    <row r="31" spans="1:20" x14ac:dyDescent="0.25">
      <c r="A31" s="5" t="s">
        <v>23</v>
      </c>
      <c r="B31" s="62">
        <v>17</v>
      </c>
      <c r="C31" s="74" t="s">
        <v>74</v>
      </c>
      <c r="D31" s="63">
        <v>47</v>
      </c>
      <c r="E31" s="63">
        <v>37</v>
      </c>
      <c r="F31" s="63">
        <v>33</v>
      </c>
      <c r="G31" s="63">
        <v>48</v>
      </c>
      <c r="H31" s="74" t="s">
        <v>74</v>
      </c>
      <c r="I31" s="74">
        <v>59</v>
      </c>
      <c r="J31" s="63">
        <v>19</v>
      </c>
      <c r="K31" s="74">
        <v>50</v>
      </c>
      <c r="L31" s="74" t="s">
        <v>74</v>
      </c>
      <c r="M31" s="77">
        <v>9</v>
      </c>
      <c r="N31" s="31">
        <f t="shared" si="3"/>
        <v>35.444444444444443</v>
      </c>
      <c r="O31" s="31">
        <v>-16</v>
      </c>
      <c r="P31" s="31">
        <v>-9</v>
      </c>
      <c r="Q31" s="4">
        <v>0</v>
      </c>
      <c r="R31" s="4">
        <v>0</v>
      </c>
      <c r="S31" s="5">
        <v>7</v>
      </c>
    </row>
    <row r="32" spans="1:20" x14ac:dyDescent="0.25">
      <c r="A32" s="5" t="s">
        <v>26</v>
      </c>
      <c r="B32" s="62">
        <v>37</v>
      </c>
      <c r="C32" s="63">
        <v>3</v>
      </c>
      <c r="D32" s="74" t="s">
        <v>74</v>
      </c>
      <c r="E32" s="74" t="s">
        <v>74</v>
      </c>
      <c r="F32" s="74" t="s">
        <v>74</v>
      </c>
      <c r="G32" s="74" t="s">
        <v>74</v>
      </c>
      <c r="H32" s="74" t="s">
        <v>74</v>
      </c>
      <c r="I32" s="63">
        <v>6</v>
      </c>
      <c r="J32" s="74" t="s">
        <v>74</v>
      </c>
      <c r="K32" s="74" t="s">
        <v>74</v>
      </c>
      <c r="L32" s="74" t="s">
        <v>74</v>
      </c>
      <c r="M32" s="75" t="s">
        <v>74</v>
      </c>
      <c r="N32" s="31">
        <f t="shared" si="3"/>
        <v>15.333333333333334</v>
      </c>
      <c r="O32" s="31">
        <v>-52</v>
      </c>
      <c r="P32" s="31">
        <v>-40</v>
      </c>
      <c r="Q32" s="4">
        <v>0</v>
      </c>
      <c r="R32" s="4">
        <v>0</v>
      </c>
      <c r="S32" s="5">
        <v>3</v>
      </c>
    </row>
    <row r="33" spans="1:20" x14ac:dyDescent="0.25">
      <c r="A33" s="5" t="s">
        <v>31</v>
      </c>
      <c r="B33" s="69">
        <v>91</v>
      </c>
      <c r="C33" s="60">
        <v>95</v>
      </c>
      <c r="D33" s="59">
        <v>104</v>
      </c>
      <c r="E33" s="74" t="s">
        <v>74</v>
      </c>
      <c r="F33" s="59">
        <v>105</v>
      </c>
      <c r="G33" s="60">
        <v>93</v>
      </c>
      <c r="H33" s="59">
        <v>106</v>
      </c>
      <c r="I33" s="74">
        <v>77</v>
      </c>
      <c r="J33" s="60">
        <v>92</v>
      </c>
      <c r="K33" s="60">
        <v>99</v>
      </c>
      <c r="L33" s="59">
        <v>104</v>
      </c>
      <c r="M33" s="75" t="s">
        <v>74</v>
      </c>
      <c r="N33" s="31">
        <f t="shared" si="3"/>
        <v>96.6</v>
      </c>
      <c r="O33" s="31">
        <v>-4</v>
      </c>
      <c r="P33" s="31">
        <v>-2</v>
      </c>
      <c r="Q33" s="4">
        <v>4</v>
      </c>
      <c r="R33" s="4">
        <v>5</v>
      </c>
      <c r="S33" s="5">
        <v>0</v>
      </c>
      <c r="T33" s="42"/>
    </row>
    <row r="34" spans="1:20" x14ac:dyDescent="0.25">
      <c r="A34" s="5" t="s">
        <v>32</v>
      </c>
      <c r="B34" s="76">
        <v>66</v>
      </c>
      <c r="C34" s="74">
        <v>57</v>
      </c>
      <c r="D34" s="74">
        <v>58</v>
      </c>
      <c r="E34" s="74">
        <v>50</v>
      </c>
      <c r="F34" s="63">
        <v>37</v>
      </c>
      <c r="G34" s="59">
        <v>107</v>
      </c>
      <c r="H34" s="74">
        <v>59</v>
      </c>
      <c r="I34" s="74">
        <v>62</v>
      </c>
      <c r="J34" s="74" t="s">
        <v>74</v>
      </c>
      <c r="K34" s="59">
        <v>101</v>
      </c>
      <c r="L34" s="63">
        <v>45</v>
      </c>
      <c r="M34" s="75">
        <v>67</v>
      </c>
      <c r="N34" s="31">
        <f t="shared" si="3"/>
        <v>64.454545454545453</v>
      </c>
      <c r="O34" s="31">
        <v>-14</v>
      </c>
      <c r="P34" s="31">
        <v>-1</v>
      </c>
      <c r="Q34" s="4">
        <v>2</v>
      </c>
      <c r="R34" s="4">
        <v>0</v>
      </c>
      <c r="S34" s="5">
        <v>2</v>
      </c>
      <c r="T34" s="42"/>
    </row>
    <row r="35" spans="1:20" x14ac:dyDescent="0.25">
      <c r="A35" s="5" t="s">
        <v>215</v>
      </c>
      <c r="B35" s="76">
        <v>74</v>
      </c>
      <c r="C35" s="60">
        <v>84</v>
      </c>
      <c r="D35" s="74">
        <v>78</v>
      </c>
      <c r="E35" s="63">
        <v>28</v>
      </c>
      <c r="F35" s="74" t="s">
        <v>74</v>
      </c>
      <c r="G35" s="59">
        <v>109</v>
      </c>
      <c r="H35" s="60">
        <v>96</v>
      </c>
      <c r="I35" s="60">
        <v>90</v>
      </c>
      <c r="J35" s="74">
        <v>54</v>
      </c>
      <c r="K35" s="74" t="s">
        <v>74</v>
      </c>
      <c r="L35" s="74" t="s">
        <v>74</v>
      </c>
      <c r="M35" s="64">
        <v>105</v>
      </c>
      <c r="N35" s="31">
        <f t="shared" si="3"/>
        <v>79.777777777777771</v>
      </c>
      <c r="O35" s="31">
        <v>6</v>
      </c>
      <c r="P35" s="31">
        <v>2</v>
      </c>
      <c r="Q35" s="4">
        <v>2</v>
      </c>
      <c r="R35" s="4">
        <v>3</v>
      </c>
      <c r="S35" s="37">
        <v>1</v>
      </c>
      <c r="T35" s="42"/>
    </row>
    <row r="36" spans="1:20" x14ac:dyDescent="0.25">
      <c r="A36" s="37" t="s">
        <v>41</v>
      </c>
      <c r="B36" s="62">
        <v>35</v>
      </c>
      <c r="C36" s="63">
        <v>24</v>
      </c>
      <c r="D36" s="74" t="s">
        <v>74</v>
      </c>
      <c r="E36" s="74" t="s">
        <v>74</v>
      </c>
      <c r="F36" s="74" t="s">
        <v>74</v>
      </c>
      <c r="G36" s="74">
        <v>52</v>
      </c>
      <c r="H36" s="59">
        <v>104</v>
      </c>
      <c r="I36" s="74">
        <v>79</v>
      </c>
      <c r="J36" s="63">
        <v>28</v>
      </c>
      <c r="K36" s="74">
        <v>73</v>
      </c>
      <c r="L36" s="59">
        <v>105</v>
      </c>
      <c r="M36" s="75"/>
      <c r="N36" s="31">
        <f t="shared" si="3"/>
        <v>62.5</v>
      </c>
      <c r="O36" s="31">
        <v>3</v>
      </c>
      <c r="P36" s="31">
        <v>1</v>
      </c>
      <c r="Q36" s="4">
        <v>2</v>
      </c>
      <c r="R36" s="4">
        <v>0</v>
      </c>
      <c r="S36" s="37">
        <v>3</v>
      </c>
      <c r="T36" s="42"/>
    </row>
    <row r="37" spans="1:20" x14ac:dyDescent="0.25">
      <c r="A37" s="37" t="s">
        <v>218</v>
      </c>
      <c r="B37" s="76">
        <v>75</v>
      </c>
      <c r="C37" s="63">
        <v>43</v>
      </c>
      <c r="D37" s="74">
        <v>59</v>
      </c>
      <c r="E37" s="60">
        <v>89</v>
      </c>
      <c r="F37" s="63">
        <v>49</v>
      </c>
      <c r="G37" s="74">
        <v>68</v>
      </c>
      <c r="H37" s="74" t="s">
        <v>74</v>
      </c>
      <c r="I37" s="60">
        <v>80</v>
      </c>
      <c r="J37" s="63">
        <v>32</v>
      </c>
      <c r="K37" s="63">
        <v>42</v>
      </c>
      <c r="L37" s="74">
        <v>57</v>
      </c>
      <c r="M37" s="75" t="s">
        <v>74</v>
      </c>
      <c r="N37" s="31">
        <f t="shared" si="3"/>
        <v>59.4</v>
      </c>
      <c r="O37" s="31">
        <v>8</v>
      </c>
      <c r="P37" s="31">
        <v>3</v>
      </c>
      <c r="Q37" s="4">
        <v>0</v>
      </c>
      <c r="R37" s="4">
        <v>2</v>
      </c>
      <c r="S37" s="37">
        <v>4</v>
      </c>
      <c r="T37" s="42"/>
    </row>
    <row r="38" spans="1:20" x14ac:dyDescent="0.25">
      <c r="A38" s="37" t="s">
        <v>55</v>
      </c>
      <c r="B38" s="76" t="s">
        <v>74</v>
      </c>
      <c r="C38" s="59">
        <v>109</v>
      </c>
      <c r="D38" s="74">
        <v>56</v>
      </c>
      <c r="E38" s="74">
        <v>73</v>
      </c>
      <c r="F38" s="59">
        <v>120</v>
      </c>
      <c r="G38" s="59">
        <v>113</v>
      </c>
      <c r="H38" s="74">
        <v>76</v>
      </c>
      <c r="I38" s="59">
        <v>113</v>
      </c>
      <c r="J38" s="74">
        <v>67</v>
      </c>
      <c r="K38" s="74" t="s">
        <v>74</v>
      </c>
      <c r="L38" s="63">
        <v>30</v>
      </c>
      <c r="M38" s="68">
        <v>95</v>
      </c>
      <c r="N38" s="31">
        <f t="shared" si="3"/>
        <v>85.2</v>
      </c>
      <c r="O38" s="31">
        <v>45</v>
      </c>
      <c r="P38" s="31">
        <v>27</v>
      </c>
      <c r="Q38" s="4">
        <v>4</v>
      </c>
      <c r="R38" s="4">
        <v>1</v>
      </c>
      <c r="S38" s="37">
        <v>1</v>
      </c>
      <c r="T38" s="42"/>
    </row>
    <row r="39" spans="1:20" x14ac:dyDescent="0.25">
      <c r="A39" s="37" t="s">
        <v>64</v>
      </c>
      <c r="B39" s="76" t="s">
        <v>74</v>
      </c>
      <c r="C39" s="74">
        <v>55</v>
      </c>
      <c r="D39" s="74">
        <v>74</v>
      </c>
      <c r="E39" s="74" t="s">
        <v>74</v>
      </c>
      <c r="F39" s="74">
        <v>56</v>
      </c>
      <c r="G39" s="63">
        <v>28</v>
      </c>
      <c r="H39" s="74">
        <v>53</v>
      </c>
      <c r="I39" s="63">
        <v>22</v>
      </c>
      <c r="J39" s="74" t="s">
        <v>74</v>
      </c>
      <c r="K39" s="74" t="s">
        <v>74</v>
      </c>
      <c r="L39" s="74" t="s">
        <v>74</v>
      </c>
      <c r="M39" s="75" t="s">
        <v>74</v>
      </c>
      <c r="N39" s="31">
        <f t="shared" si="3"/>
        <v>48</v>
      </c>
      <c r="O39" s="31">
        <v>6</v>
      </c>
      <c r="P39" s="31">
        <v>4</v>
      </c>
      <c r="Q39" s="4">
        <v>0</v>
      </c>
      <c r="R39" s="4">
        <v>0</v>
      </c>
      <c r="S39" s="37">
        <v>2</v>
      </c>
      <c r="T39" s="42"/>
    </row>
    <row r="40" spans="1:20" x14ac:dyDescent="0.25">
      <c r="A40" s="37" t="s">
        <v>195</v>
      </c>
      <c r="B40" s="76">
        <v>56</v>
      </c>
      <c r="C40" s="60">
        <v>99</v>
      </c>
      <c r="D40" s="63">
        <v>22</v>
      </c>
      <c r="E40" s="74" t="s">
        <v>74</v>
      </c>
      <c r="F40" s="60">
        <v>82</v>
      </c>
      <c r="G40" s="74">
        <v>50</v>
      </c>
      <c r="H40" s="74">
        <v>62</v>
      </c>
      <c r="I40" s="74">
        <v>75</v>
      </c>
      <c r="J40" s="59">
        <v>118</v>
      </c>
      <c r="K40" s="63">
        <v>31</v>
      </c>
      <c r="L40" s="60">
        <v>85</v>
      </c>
      <c r="M40" s="77">
        <v>29</v>
      </c>
      <c r="N40" s="31">
        <f t="shared" si="3"/>
        <v>64.454545454545453</v>
      </c>
      <c r="O40" s="31">
        <v>-2</v>
      </c>
      <c r="P40" s="31">
        <v>-1</v>
      </c>
      <c r="Q40" s="4">
        <v>1</v>
      </c>
      <c r="R40" s="4">
        <v>3</v>
      </c>
      <c r="S40" s="37">
        <v>3</v>
      </c>
      <c r="T40" s="42"/>
    </row>
    <row r="41" spans="1:20" x14ac:dyDescent="0.25">
      <c r="A41" s="49" t="s">
        <v>196</v>
      </c>
      <c r="B41" s="69">
        <v>82</v>
      </c>
      <c r="C41" s="63">
        <v>49</v>
      </c>
      <c r="D41" s="59">
        <v>119</v>
      </c>
      <c r="E41" s="60">
        <v>80</v>
      </c>
      <c r="F41" s="63">
        <v>38</v>
      </c>
      <c r="G41" s="59">
        <v>100</v>
      </c>
      <c r="H41" s="74">
        <v>79</v>
      </c>
      <c r="I41" s="74">
        <v>78</v>
      </c>
      <c r="J41" s="60">
        <v>96</v>
      </c>
      <c r="K41" s="59">
        <v>107</v>
      </c>
      <c r="L41" s="60">
        <v>91</v>
      </c>
      <c r="M41" s="75" t="s">
        <v>74</v>
      </c>
      <c r="N41" s="31">
        <f t="shared" si="3"/>
        <v>83.545454545454547</v>
      </c>
      <c r="O41" s="31">
        <v>1</v>
      </c>
      <c r="P41" s="31">
        <v>1</v>
      </c>
      <c r="Q41" s="4">
        <v>3</v>
      </c>
      <c r="R41" s="4">
        <v>4</v>
      </c>
      <c r="S41" s="49">
        <v>2</v>
      </c>
      <c r="T41" s="42"/>
    </row>
    <row r="42" spans="1:20" ht="15.75" thickBot="1" x14ac:dyDescent="0.3">
      <c r="A42" s="8"/>
      <c r="B42" s="55">
        <f t="shared" ref="B42:M42" si="4">AVERAGE(B24:B41)</f>
        <v>65.142857142857139</v>
      </c>
      <c r="C42" s="55">
        <f t="shared" si="4"/>
        <v>65.75</v>
      </c>
      <c r="D42" s="55">
        <f t="shared" si="4"/>
        <v>73.733333333333334</v>
      </c>
      <c r="E42" s="55">
        <f t="shared" si="4"/>
        <v>57.375</v>
      </c>
      <c r="F42" s="55">
        <f t="shared" si="4"/>
        <v>72</v>
      </c>
      <c r="G42" s="55">
        <f t="shared" si="4"/>
        <v>76.785714285714292</v>
      </c>
      <c r="H42" s="55">
        <f t="shared" si="4"/>
        <v>78.583333333333329</v>
      </c>
      <c r="I42" s="55">
        <f t="shared" si="4"/>
        <v>69.235294117647058</v>
      </c>
      <c r="J42" s="55">
        <f t="shared" si="4"/>
        <v>67.083333333333329</v>
      </c>
      <c r="K42" s="55">
        <f t="shared" si="4"/>
        <v>70.666666666666671</v>
      </c>
      <c r="L42" s="55">
        <f t="shared" si="4"/>
        <v>76</v>
      </c>
      <c r="M42" s="55">
        <f t="shared" si="4"/>
        <v>76</v>
      </c>
      <c r="N42" s="38">
        <f>AVERAGE(B24:M41)</f>
        <v>70.837662337662337</v>
      </c>
      <c r="O42" s="38">
        <f>SUM(O24:O41)</f>
        <v>-21</v>
      </c>
      <c r="P42" s="38">
        <f>SUM(P24:P41)</f>
        <v>-1</v>
      </c>
      <c r="Q42" s="23">
        <f>SUM(Q24:Q41)</f>
        <v>25</v>
      </c>
      <c r="R42" s="23">
        <f>SUM(R24:R41)</f>
        <v>34</v>
      </c>
      <c r="S42" s="27">
        <f>SUM(S24:S41)</f>
        <v>33</v>
      </c>
      <c r="T42" s="42"/>
    </row>
    <row r="43" spans="1:20" ht="15.75" thickTop="1" x14ac:dyDescent="0.25">
      <c r="A43" s="4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"/>
      <c r="O43" s="4"/>
      <c r="P43" s="4"/>
      <c r="Q43" s="4"/>
      <c r="R43" s="4"/>
      <c r="S43" s="4"/>
      <c r="T43" s="42"/>
    </row>
    <row r="44" spans="1:20" x14ac:dyDescent="0.25">
      <c r="A44" s="4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45"/>
      <c r="P44" s="45"/>
      <c r="Q44" s="45"/>
      <c r="R44" s="45"/>
      <c r="S44" s="45"/>
      <c r="T44" s="42"/>
    </row>
    <row r="45" spans="1:20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drafts</vt:lpstr>
      <vt:lpstr>2011 3YP scores from 2010</vt:lpstr>
      <vt:lpstr>2011 3YP scores</vt:lpstr>
      <vt:lpstr>2012 3YP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Parsons family</dc:creator>
  <cp:lastModifiedBy>adam.child</cp:lastModifiedBy>
  <dcterms:created xsi:type="dcterms:W3CDTF">2011-09-13T23:38:26Z</dcterms:created>
  <dcterms:modified xsi:type="dcterms:W3CDTF">2011-12-14T01:12:21Z</dcterms:modified>
</cp:coreProperties>
</file>